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100" tabRatio="862" activeTab="0"/>
  </bookViews>
  <sheets>
    <sheet name="ЗМР 2015_2016 " sheetId="1" r:id="rId1"/>
  </sheets>
  <definedNames>
    <definedName name="_xlnm.Print_Titles" localSheetId="0">'ЗМР 2015_2016 '!$13:$14</definedName>
    <definedName name="_xlnm.Print_Area" localSheetId="0">'ЗМР 2015_2016 '!$A$1:$G$191</definedName>
  </definedNames>
  <calcPr fullCalcOnLoad="1"/>
</workbook>
</file>

<file path=xl/sharedStrings.xml><?xml version="1.0" encoding="utf-8"?>
<sst xmlns="http://schemas.openxmlformats.org/spreadsheetml/2006/main" count="374" uniqueCount="352">
  <si>
    <t>Доходы бюджета - ИТОГО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</si>
  <si>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</si>
  <si>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</si>
  <si>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</si>
  <si>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</si>
  <si>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</si>
  <si>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</si>
  <si>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</si>
  <si>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</si>
  <si>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</si>
  <si>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</si>
  <si>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</si>
  <si>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</si>
  <si>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</si>
  <si>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</si>
  <si>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</si>
  <si>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Налог на игорный бизнес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</si>
  <si>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</si>
  <si>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</si>
  <si>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</si>
  <si>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</si>
  <si>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</si>
  <si>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</si>
  <si>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</si>
  <si>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</si>
  <si>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</si>
  <si>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</si>
  <si>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</si>
  <si>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</si>
  <si>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</si>
  <si>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</si>
  <si>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</si>
  <si>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</si>
  <si>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</si>
  <si>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</si>
  <si>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000 10904050100000110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</si>
  <si>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</si>
  <si>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</si>
  <si>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</si>
  <si>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</si>
  <si>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000 10907030050000110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</si>
  <si>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</si>
  <si>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</si>
  <si>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</si>
  <si>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000 10907050050000110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</si>
  <si>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</si>
  <si>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</si>
  <si>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</si>
  <si>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000 11105035100000120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</si>
  <si>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</si>
  <si>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</si>
  <si>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</si>
  <si>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</si>
  <si>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</si>
  <si>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</si>
  <si>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000 11402033100000410</t>
  </si>
  <si>
    <t>Доходы от продажи земельных участков, государственная собственность на  которые  не  разграничена и которые расположены в границах поселений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</si>
  <si>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</si>
  <si>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</si>
  <si>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</si>
  <si>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</si>
  <si>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</si>
  <si>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</si>
  <si>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</si>
  <si>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</si>
  <si>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</si>
  <si>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</si>
  <si>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</si>
  <si>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</si>
  <si>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</si>
  <si>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</si>
  <si>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</si>
  <si>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</si>
  <si>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</si>
  <si>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</si>
  <si>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прцентах при получении заемных (кредитных) средств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</si>
  <si>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транспорными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</si>
  <si>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</si>
  <si>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</si>
  <si>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</si>
  <si>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Наименование </t>
  </si>
  <si>
    <t xml:space="preserve">Код дохода </t>
  </si>
  <si>
    <t xml:space="preserve"> 10600000000000000</t>
  </si>
  <si>
    <t xml:space="preserve"> 10601000000000110</t>
  </si>
  <si>
    <t xml:space="preserve"> 10605000020000110</t>
  </si>
  <si>
    <t xml:space="preserve"> 10606000000000110</t>
  </si>
  <si>
    <t xml:space="preserve"> 10606010000000110</t>
  </si>
  <si>
    <t xml:space="preserve"> 10606020000000110</t>
  </si>
  <si>
    <t xml:space="preserve"> 10900000000000000</t>
  </si>
  <si>
    <t>10904000000000110</t>
  </si>
  <si>
    <t xml:space="preserve"> 10904050000000110</t>
  </si>
  <si>
    <t xml:space="preserve"> 10907000000000110</t>
  </si>
  <si>
    <t>(тыс.рублей)</t>
  </si>
  <si>
    <t xml:space="preserve"> 1 08 04000 01 0000</t>
  </si>
  <si>
    <t xml:space="preserve"> 1 11 07000 00 0000</t>
  </si>
  <si>
    <t xml:space="preserve"> 1 15 00000 00 0000</t>
  </si>
  <si>
    <t>1 15 02000 00 0000</t>
  </si>
  <si>
    <t xml:space="preserve"> 1 15 02050 05 0000</t>
  </si>
  <si>
    <t xml:space="preserve"> 1 11 07010 00 0000</t>
  </si>
  <si>
    <t xml:space="preserve"> 1 00 00000 00 0000 000</t>
  </si>
  <si>
    <t xml:space="preserve"> 1 01 00000 00 0000 000</t>
  </si>
  <si>
    <t xml:space="preserve"> 1 01 02000 01 0000 110</t>
  </si>
  <si>
    <t xml:space="preserve"> 1 11 00000 00 0000 000</t>
  </si>
  <si>
    <t xml:space="preserve"> 1 11 05000 00 0000 120</t>
  </si>
  <si>
    <t xml:space="preserve"> 1 11 05030 00 0000 120</t>
  </si>
  <si>
    <t xml:space="preserve"> 1 14 00000 00 0000 000</t>
  </si>
  <si>
    <t xml:space="preserve"> 1 14 02000 00 0000 000</t>
  </si>
  <si>
    <t>1 14 02033 05 0000 410</t>
  </si>
  <si>
    <t xml:space="preserve"> 1 14 06000 00 0000 430</t>
  </si>
  <si>
    <t xml:space="preserve"> 1 01 02010 01 0000 110</t>
  </si>
  <si>
    <t>1 01 02030 01 0000 110</t>
  </si>
  <si>
    <t>1 01 02040 01 0000 110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</si>
  <si>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</si>
  <si>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</si>
  <si>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</si>
  <si>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</si>
  <si>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</si>
  <si>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1 05 03000 01 0000 110</t>
  </si>
  <si>
    <t>1 08 07140 01 0000 110</t>
  </si>
  <si>
    <t xml:space="preserve"> 1 08 00000 00 0000 000</t>
  </si>
  <si>
    <t xml:space="preserve"> 1 08 03000 01 0000 110</t>
  </si>
  <si>
    <t xml:space="preserve"> 1 08 03010 01 0000 110</t>
  </si>
  <si>
    <t xml:space="preserve"> 1 08 07000 01 0000 110</t>
  </si>
  <si>
    <t xml:space="preserve"> 1 11 05010 00 0000 120</t>
  </si>
  <si>
    <t xml:space="preserve"> 1 12 00000 00 0000 000</t>
  </si>
  <si>
    <t xml:space="preserve"> 1 12 01000 01 0000 120</t>
  </si>
  <si>
    <t xml:space="preserve"> 1 14 06014 10 0000 430</t>
  </si>
  <si>
    <t xml:space="preserve"> 1 16 00000 00 0000 000</t>
  </si>
  <si>
    <t xml:space="preserve"> 1 16 03000 00 0000 140</t>
  </si>
  <si>
    <t>1 16 03010 01 0000 140</t>
  </si>
  <si>
    <t>1 16 03030 01 0000 140</t>
  </si>
  <si>
    <t xml:space="preserve"> 1 16 06000 01 0000 140</t>
  </si>
  <si>
    <t xml:space="preserve"> 1 16 08000 01 0000 140</t>
  </si>
  <si>
    <t xml:space="preserve"> 1 16 21000 00 0000 140</t>
  </si>
  <si>
    <t>1 16 21050 05 0000 140</t>
  </si>
  <si>
    <t xml:space="preserve"> 1 16 25020 01 0000 140</t>
  </si>
  <si>
    <t xml:space="preserve"> 1 16 25060 01 0000 140</t>
  </si>
  <si>
    <t xml:space="preserve"> 1 16 28000 01 0000 140</t>
  </si>
  <si>
    <t>1 16 90050 05 0000 140</t>
  </si>
  <si>
    <t xml:space="preserve"> 1 16 90000 00 0000 140</t>
  </si>
  <si>
    <t>1 01 02022 01 0000 110</t>
  </si>
  <si>
    <t>муниципального района "О бюджете</t>
  </si>
  <si>
    <t>Зеленодольского муниципального</t>
  </si>
  <si>
    <t>БЕЗВОЗМЕЗДНЫЕ ПОСТУПЛЕНИЯ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</si>
  <si>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</si>
  <si>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</si>
  <si>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</si>
  <si>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</si>
  <si>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субъетов Российской Федерации и муниципальных образований (межбюджетные субсидии)</t>
  </si>
  <si>
    <t>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</si>
  <si>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</si>
  <si>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2 02 02999 05 0000 151</t>
  </si>
  <si>
    <t>Прочие субсидии бюджетам муниципальных районов</t>
  </si>
  <si>
    <t>2 02 02087 05 0000 151</t>
  </si>
  <si>
    <t>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</si>
  <si>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</si>
  <si>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2 02 03000 00 0000 151</t>
  </si>
  <si>
    <t xml:space="preserve">Субвенции бюджетам субъетов Российской Федерации и муниципальных образований 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</si>
  <si>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</si>
  <si>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</si>
  <si>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2 02 03003 05 0000 151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</si>
  <si>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</si>
  <si>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</si>
  <si>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</si>
  <si>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</si>
  <si>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</si>
  <si>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</si>
  <si>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2 02 04005 05 0000 151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</si>
  <si>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</si>
  <si>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ВСЕГО ДОХОДОВ</t>
  </si>
  <si>
    <t>Объемы прогнозируемых доходов бюджета Зеленодольского муниципального района</t>
  </si>
  <si>
    <t>ДОХОДЫ ОТ ПРЕДПРИНИМАТЕЛЬСКОЙ И ИНОЙ ПРИНОСЯЩЕЙ ДОХОД ДЕЯТЕЛЬНОСТИ</t>
  </si>
  <si>
    <t>3 00 00000 00 0000 000</t>
  </si>
  <si>
    <t>3 02 00000 00 0000 000</t>
  </si>
  <si>
    <t>Рыночные продажи товаров и услуг</t>
  </si>
  <si>
    <t>3 02 01000 00 0000 130</t>
  </si>
  <si>
    <t>3 02 01050 05 0000 130</t>
  </si>
  <si>
    <t>3 03 00000 00 0000 000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</si>
  <si>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</si>
  <si>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</si>
  <si>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3 02 02000 00 0000 440</t>
  </si>
  <si>
    <t>3 02 02050 05 0000 440</t>
  </si>
  <si>
    <t>Прочие безвозмездные поступления</t>
  </si>
  <si>
    <t>ДКД</t>
  </si>
  <si>
    <t>Субвенции бюджетам муниципальных районов на государственную регистрацию актов гражданского состояния</t>
  </si>
  <si>
    <t>2 02 02088 05 0001 151</t>
  </si>
  <si>
    <t>2 02 02089 05 0001 151</t>
  </si>
  <si>
    <t>Субсидии бюджетам муниципальных районов на обеспечение мероприятий по капитальному ремонту многоквартирных домов за счёт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</si>
  <si>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счёт средств бюджетов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</si>
  <si>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</si>
  <si>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2 02 04014 05 0000 151</t>
  </si>
  <si>
    <t>1 11 05035 05 0000 120</t>
  </si>
  <si>
    <t>Тарасова</t>
  </si>
  <si>
    <t xml:space="preserve"> 1 16 25030 01 0000 140</t>
  </si>
  <si>
    <t xml:space="preserve"> 1 16 25050 01 0000 140</t>
  </si>
  <si>
    <t>500*</t>
  </si>
  <si>
    <t>3 03 99050 05 0000 180</t>
  </si>
  <si>
    <t>3 03 99000 00 0000 180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</si>
  <si>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</si>
  <si>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2 02 04012 05 0000 151</t>
  </si>
  <si>
    <t>Гранты, премии, добровольные пожертвования муниципальным учреждениям, находящимися в ведении органов местного самоуправления муниципальных районов</t>
  </si>
  <si>
    <t>3 03 03050 05 0000 180</t>
  </si>
  <si>
    <t>2 02 02077 05 0000 151</t>
  </si>
  <si>
    <t>Субсидии бюджета муниципальных районов на обеспечение жильем молодых семей</t>
  </si>
  <si>
    <t>2 02 02008 05 0000 151</t>
  </si>
  <si>
    <t>Субсидии бюджетам муниципальных районов на реализацию федеральных целевых программ</t>
  </si>
  <si>
    <t>2 02 02051 05 0000 151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</si>
  <si>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</si>
  <si>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2 02 0208505 0000 151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</si>
  <si>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</si>
  <si>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</si>
  <si>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Доходы от оказания  услуг учреждениями, находящимися в ведении органов местного самоуправления муниципальных районов</t>
  </si>
  <si>
    <t>Доходы от продажи земельных участков, государственная  собственность на которые не разграничена и которые расположены в границах поселений</t>
  </si>
  <si>
    <t xml:space="preserve">Доходы от продажи земельных участков, государственная  собственность на которые не разграничена </t>
  </si>
  <si>
    <t xml:space="preserve"> 1 14 06010 00 0000 430</t>
  </si>
  <si>
    <t>1 05 01040 02 0000 110</t>
  </si>
  <si>
    <t>Доходы от оказания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</si>
  <si>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</si>
  <si>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1 16 33000 00 0000 140</t>
  </si>
  <si>
    <t xml:space="preserve">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</si>
  <si>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</si>
  <si>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</si>
  <si>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</si>
  <si>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муниципальных районов</t>
  </si>
  <si>
    <t>2 02 04999 05 0000 151</t>
  </si>
  <si>
    <t>1 11 07 00000 0000 120</t>
  </si>
  <si>
    <t>1 11 07015 05 0000 120</t>
  </si>
  <si>
    <t>Государственная пошлина за выдачу разрешения на установку рекламной реконструкции</t>
  </si>
  <si>
    <t>1 08 07150 01 0000 110</t>
  </si>
  <si>
    <t>к проекту решения Совета Зеленодольского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</si>
  <si>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</si>
  <si>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</si>
  <si>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500* - доходы от приносящей доход деятельности казенных учреждений</t>
  </si>
  <si>
    <t xml:space="preserve"> 1 05 01011 01 0000 110</t>
  </si>
  <si>
    <t xml:space="preserve"> 1 05 01021 01 0000 110</t>
  </si>
  <si>
    <t>1 05 01041 02 0000 110</t>
  </si>
  <si>
    <t xml:space="preserve"> 1 05 02010 02 0000 110</t>
  </si>
  <si>
    <t xml:space="preserve"> 1 05 03010 01 0000 110</t>
  </si>
  <si>
    <t xml:space="preserve"> 1 11 05013 10 0000 120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</si>
  <si>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</si>
  <si>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</si>
  <si>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</si>
  <si>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</si>
  <si>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</si>
  <si>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</si>
  <si>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</si>
  <si>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2 02 03003 00 0000 151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</si>
  <si>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</si>
  <si>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</si>
  <si>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</si>
  <si>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</si>
  <si>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</si>
  <si>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</si>
  <si>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2 02 03007 05 0000 151</t>
  </si>
  <si>
    <t>2 02 03024 00 0000 151</t>
  </si>
  <si>
    <t>2 02 04014 00 0000 151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</si>
  <si>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</si>
  <si>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2 02 04025 00 0000 151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</si>
  <si>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</si>
  <si>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</si>
  <si>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 1 13 01990 00 0000 130 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</si>
  <si>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</si>
  <si>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</si>
  <si>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 xml:space="preserve"> 1 13 01995 05 0000 130</t>
  </si>
  <si>
    <t>Прочие доходы от компенсации затрат государства</t>
  </si>
  <si>
    <t>Плата за выбросы загрязняющих веществ в атмосферный воздух стационарными объектами</t>
  </si>
  <si>
    <t>1 12 01010 01 0000 120</t>
  </si>
  <si>
    <t>Налог, взимаемый в виде стоимости патента в связи с применением упрощенной системы налогообложения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</si>
  <si>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</si>
  <si>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</si>
  <si>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</si>
  <si>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</si>
  <si>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</si>
  <si>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</si>
  <si>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</si>
  <si>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</si>
  <si>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</si>
  <si>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</si>
  <si>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</si>
  <si>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</si>
  <si>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</si>
  <si>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</si>
  <si>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1 13 02065 05 0000 130</t>
  </si>
  <si>
    <t xml:space="preserve"> 1 13 02000 00 0000 130 </t>
  </si>
  <si>
    <t>1 11 07010 00 0000 120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</si>
  <si>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</si>
  <si>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</si>
  <si>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</si>
  <si>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</si>
  <si>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</si>
  <si>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оказания платных услуг (работ)</t>
  </si>
  <si>
    <t xml:space="preserve"> 1 13 01000 00 0000 130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</si>
  <si>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</si>
  <si>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>Денежные взыскания (штрафы) за нарушение законодательства Российской Федерациим об особо охраняемых природных территориях</t>
  </si>
  <si>
    <t xml:space="preserve">Налог, взимаемый в связи  с  применением                                 патентной системы налогообложения
</t>
  </si>
  <si>
    <t xml:space="preserve">Налог, взимаемый в связи  с  применением                                   патентной    системы    налогообложения,                                зачисляемый  в   бюджеты   муниципальных
районов
</t>
  </si>
  <si>
    <t>1 05 04000 02 0000 110</t>
  </si>
  <si>
    <t>1 05 04020 02 0000 110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</si>
  <si>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</si>
  <si>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</si>
  <si>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</si>
  <si>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2 02 02089 05 0000 151</t>
  </si>
  <si>
    <t>Прочие субсидии</t>
  </si>
  <si>
    <t>2 02 02999 00 0000 151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</si>
  <si>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</si>
  <si>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</si>
  <si>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</si>
  <si>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</si>
  <si>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</si>
  <si>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</si>
  <si>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2 18 05000 05 0000 151 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</si>
  <si>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</si>
  <si>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2 18 05010 05 0000 151 </t>
  </si>
  <si>
    <t>Доходы бюджетов муниципальных районов от возврата организациями остатков субсидий прошлых лет</t>
  </si>
  <si>
    <t xml:space="preserve">2 18 05000 05 0000 180 </t>
  </si>
  <si>
    <t>Доходы бюджетов муниципальных районов от возврата бюджетными учреждениями остатков субсидий прошлых лет</t>
  </si>
  <si>
    <t xml:space="preserve">2 18 05010 05 0000 180 </t>
  </si>
  <si>
    <t>2 18 00000 00 0000 000</t>
  </si>
  <si>
    <t>Доходы бюджетов муниципальных районов от возврата автономными учреждениями остатков субсидий прошлых лет</t>
  </si>
  <si>
    <t xml:space="preserve">2 18 05020 05 0000 180 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</si>
  <si>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мобилизуемые на территориях муниципальных районов</t>
  </si>
  <si>
    <t xml:space="preserve"> ЗАДОЛЖЕННОСТЬ И ПЕРЕРАСЧЕТЫ ПО ОТМЕНЕННЫМ НАЛОГАМ И СБОРАМ И ИНЫМ ОБЯЗАТЕЛЬНЫМ ПЛАТЕЖАМ    
</t>
  </si>
  <si>
    <t xml:space="preserve">   1 09 00000 00 0000 000
</t>
  </si>
  <si>
    <t>1 09 07033 05 0000 110</t>
  </si>
  <si>
    <t>1 09 07053 05 0000 110</t>
  </si>
  <si>
    <t>Прочие   местные налоги и сборы мобилизуемые на территориях муниципальных районов</t>
  </si>
  <si>
    <t xml:space="preserve">1 13 02995 05 0000 130   </t>
  </si>
  <si>
    <t>Прочие  доходы  от  компенсации   затрат бюджетов муниципальных районов</t>
  </si>
  <si>
    <t xml:space="preserve">2 02 02085 05 0000 151   </t>
  </si>
  <si>
    <t xml:space="preserve">Субсидии бюджетам муниципальных  районов    на    осуществление    мероприятий    по обеспечению  жильем  граждан  Российской Федерации,   проживающих   в    сельской  местности
</t>
  </si>
  <si>
    <t xml:space="preserve">1 13 02990 05 0000 130   </t>
  </si>
  <si>
    <t>Прочие  доходы  от  компенсации   затрат государства</t>
  </si>
  <si>
    <t xml:space="preserve">района на 2014 год и на плановый период </t>
  </si>
  <si>
    <t>2015 и 2016 годов"</t>
  </si>
  <si>
    <t>НАЛОГИ НА ТОВАРЫ (РАБОТЫ, УСЛУГИ), РЕАЛИЗУЕМЫЕ НА ТЕРРИТОРИИ РОССИЙСКОЙ ФЕДЕРАЦИИ</t>
  </si>
  <si>
    <t xml:space="preserve"> 1 03 00000 00 0000 000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</si>
  <si>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</si>
  <si>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</si>
  <si>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 xml:space="preserve">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</si>
  <si>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</si>
  <si>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от____________ 2013   №_____ </t>
  </si>
  <si>
    <t>Плановый период</t>
  </si>
  <si>
    <t>2015 год</t>
  </si>
  <si>
    <t>2016 год</t>
  </si>
  <si>
    <t>на 2015 - 2016 годы</t>
  </si>
  <si>
    <t>2 02 01001 05 0000 151</t>
  </si>
  <si>
    <t>Дотации бюджетам муниципальных районов на выравнивание 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</si>
  <si>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</si>
  <si>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</si>
  <si>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</si>
  <si>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</si>
  <si>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Приложение № 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</si>
</sst>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right" vertical="center" shrinkToFit="1"/>
    </xf>
    <xf numFmtId="164" fontId="2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164" fontId="43" fillId="0" borderId="0" xfId="0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horizontal="center"/>
    </xf>
    <xf numFmtId="164" fontId="2" fillId="7" borderId="0" xfId="0" applyNumberFormat="1" applyFont="1" applyFill="1" applyAlignment="1">
      <alignment horizontal="right"/>
    </xf>
    <xf numFmtId="0" fontId="2" fillId="7" borderId="0" xfId="0" applyFont="1" applyFill="1" applyAlignment="1">
      <alignment/>
    </xf>
    <xf numFmtId="0" fontId="45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C1:K322"/>
  <sheetViews>
    <sheetView tabSelected="1" view="pageBreakPreview" zoomScaleSheetLayoutView="100" zoomScalePageLayoutView="0" workbookViewId="0" topLeftCell="B1">
      <selection activeCell="E1" sqref="E1"/>
    </sheetView>
  </sheetViews>
  <sheetFormatPr defaultColWidth="9.140625" defaultRowHeight="12.75"/>
  <cols>
    <col min="1" max="1" width="4.140625" style="2" hidden="1" customWidth="1"/>
    <col min="2" max="2" width="1.57421875" style="2" customWidth="1"/>
    <col min="3" max="3" width="44.421875" style="2" customWidth="1"/>
    <col min="4" max="4" width="29.57421875" style="8" customWidth="1"/>
    <col min="5" max="5" width="9.28125" style="8" customWidth="1"/>
    <col min="6" max="6" width="16.421875" style="2" customWidth="1"/>
    <col min="7" max="7" width="15.421875" style="2" customWidth="1"/>
    <col min="8" max="8" width="9.140625" style="2" customWidth="1"/>
    <col min="9" max="9" width="15.140625" style="2" customWidth="1"/>
    <col min="10" max="10" width="10.7109375" style="2" customWidth="1"/>
    <col min="11" max="11" width="14.28125" style="2" customWidth="1"/>
    <col min="12" max="16384" width="9.140625" style="2" customWidth="1"/>
  </cols>
  <sheetData>
    <row r="1" spans="5:6" ht="12.75">
      <c r="E1" s="31" t="s">
        <v>351</v>
      </c>
      <c r="F1" s="31"/>
    </row>
    <row r="2" spans="5:6" ht="12.75">
      <c r="E2" s="31" t="s">
        <v>229</v>
      </c>
      <c r="F2" s="31"/>
    </row>
    <row r="3" spans="5:6" ht="12.75">
      <c r="E3" s="31" t="s">
        <v>141</v>
      </c>
      <c r="F3" s="31"/>
    </row>
    <row r="4" spans="5:6" ht="12.75">
      <c r="E4" s="31" t="s">
        <v>142</v>
      </c>
      <c r="F4" s="31"/>
    </row>
    <row r="5" spans="5:6" ht="12.75">
      <c r="E5" s="31" t="s">
        <v>332</v>
      </c>
      <c r="F5" s="31"/>
    </row>
    <row r="6" spans="5:6" ht="12.75">
      <c r="E6" s="31" t="s">
        <v>333</v>
      </c>
      <c r="F6" s="31"/>
    </row>
    <row r="7" spans="3:6" s="4" customFormat="1" ht="12.75">
      <c r="C7" s="3"/>
      <c r="E7" s="31" t="s">
        <v>340</v>
      </c>
      <c r="F7" s="31"/>
    </row>
    <row r="8" spans="3:5" s="4" customFormat="1" ht="12.75">
      <c r="C8" s="3"/>
      <c r="D8" s="5"/>
      <c r="E8" s="5"/>
    </row>
    <row r="9" spans="3:6" s="6" customFormat="1" ht="12.75">
      <c r="C9" s="41" t="s">
        <v>170</v>
      </c>
      <c r="D9" s="41"/>
      <c r="E9" s="41"/>
      <c r="F9" s="41"/>
    </row>
    <row r="10" spans="3:6" s="6" customFormat="1" ht="12.75">
      <c r="C10" s="41" t="s">
        <v>344</v>
      </c>
      <c r="D10" s="41"/>
      <c r="E10" s="41"/>
      <c r="F10" s="41"/>
    </row>
    <row r="11" spans="4:5" s="6" customFormat="1" ht="3.75" customHeight="1">
      <c r="D11" s="7"/>
      <c r="E11" s="7"/>
    </row>
    <row r="12" ht="12.75">
      <c r="F12" s="1" t="s">
        <v>92</v>
      </c>
    </row>
    <row r="13" spans="3:7" ht="12.75">
      <c r="C13" s="42" t="s">
        <v>80</v>
      </c>
      <c r="D13" s="42" t="s">
        <v>81</v>
      </c>
      <c r="E13" s="43" t="s">
        <v>183</v>
      </c>
      <c r="F13" s="42" t="s">
        <v>341</v>
      </c>
      <c r="G13" s="42"/>
    </row>
    <row r="14" spans="3:7" ht="12.75">
      <c r="C14" s="42"/>
      <c r="D14" s="42"/>
      <c r="E14" s="44"/>
      <c r="F14" s="38" t="s">
        <v>342</v>
      </c>
      <c r="G14" s="39" t="s">
        <v>343</v>
      </c>
    </row>
    <row r="15" spans="3:6" ht="13.5" hidden="1" thickBot="1">
      <c r="C15" s="9">
        <v>1</v>
      </c>
      <c r="D15" s="10" t="s">
        <v>73</v>
      </c>
      <c r="E15" s="11"/>
      <c r="F15" s="12">
        <v>3</v>
      </c>
    </row>
    <row r="16" spans="3:6" ht="12.75" hidden="1">
      <c r="C16" s="13" t="s">
        <v>0</v>
      </c>
      <c r="D16" s="14" t="s">
        <v>1</v>
      </c>
      <c r="E16" s="14"/>
      <c r="F16" s="15">
        <f>F17</f>
        <v>1030087.74</v>
      </c>
    </row>
    <row r="17" spans="3:9" ht="12.75">
      <c r="C17" s="16" t="s">
        <v>2</v>
      </c>
      <c r="D17" s="17" t="s">
        <v>99</v>
      </c>
      <c r="E17" s="17"/>
      <c r="F17" s="18">
        <f>F18+F26+F37+F49+F56+F70+F82+F89+F98+F108+F111+F67+F24</f>
        <v>1030087.74</v>
      </c>
      <c r="G17" s="18">
        <f>G18+G26+G37+G49+G56+G70+G82+G89+G98+G108+G111+G67+G24</f>
        <v>1108748.171</v>
      </c>
      <c r="I17" s="19"/>
    </row>
    <row r="18" spans="3:7" ht="18.75" customHeight="1">
      <c r="C18" s="16" t="s">
        <v>3</v>
      </c>
      <c r="D18" s="17" t="s">
        <v>100</v>
      </c>
      <c r="E18" s="17"/>
      <c r="F18" s="18">
        <f>F19</f>
        <v>814380</v>
      </c>
      <c r="G18" s="18">
        <f>G19</f>
        <v>888072.2</v>
      </c>
    </row>
    <row r="19" spans="3:7" ht="17.25" customHeight="1">
      <c r="C19" s="16" t="s">
        <v>4</v>
      </c>
      <c r="D19" s="17" t="s">
        <v>101</v>
      </c>
      <c r="E19" s="17"/>
      <c r="F19" s="18">
        <f>F20</f>
        <v>814380</v>
      </c>
      <c r="G19" s="18">
        <f>G20</f>
        <v>888072.2</v>
      </c>
    </row>
    <row r="20" spans="3:7" ht="76.5">
      <c r="C20" s="16" t="s">
        <v>268</v>
      </c>
      <c r="D20" s="17" t="s">
        <v>109</v>
      </c>
      <c r="E20" s="17"/>
      <c r="F20" s="18">
        <v>814380</v>
      </c>
      <c r="G20" s="18">
        <v>888072.2</v>
      </c>
    </row>
    <row r="21" spans="3:7" ht="102" hidden="1">
      <c r="C21" s="16" t="s">
        <v>74</v>
      </c>
      <c r="D21" s="17" t="s">
        <v>140</v>
      </c>
      <c r="E21" s="17"/>
      <c r="F21" s="18"/>
      <c r="G21" s="18"/>
    </row>
    <row r="22" spans="3:7" ht="38.25" hidden="1">
      <c r="C22" s="16" t="s">
        <v>5</v>
      </c>
      <c r="D22" s="17" t="s">
        <v>110</v>
      </c>
      <c r="E22" s="17"/>
      <c r="F22" s="18">
        <v>0</v>
      </c>
      <c r="G22" s="18"/>
    </row>
    <row r="23" spans="3:7" ht="89.25" hidden="1">
      <c r="C23" s="16" t="s">
        <v>75</v>
      </c>
      <c r="D23" s="17" t="s">
        <v>111</v>
      </c>
      <c r="E23" s="17"/>
      <c r="F23" s="18">
        <v>0</v>
      </c>
      <c r="G23" s="18"/>
    </row>
    <row r="24" spans="3:7" ht="39.75" customHeight="1">
      <c r="C24" s="16" t="s">
        <v>334</v>
      </c>
      <c r="D24" s="17" t="s">
        <v>335</v>
      </c>
      <c r="E24" s="17"/>
      <c r="F24" s="18">
        <f>F25</f>
        <v>41700</v>
      </c>
      <c r="G24" s="18">
        <f>G25</f>
        <v>41700</v>
      </c>
    </row>
    <row r="25" spans="3:7" ht="38.25" customHeight="1">
      <c r="C25" s="16" t="s">
        <v>336</v>
      </c>
      <c r="D25" s="17" t="s">
        <v>337</v>
      </c>
      <c r="E25" s="17"/>
      <c r="F25" s="18">
        <v>41700</v>
      </c>
      <c r="G25" s="18">
        <v>41700</v>
      </c>
    </row>
    <row r="26" spans="3:7" ht="15.75" customHeight="1">
      <c r="C26" s="16" t="s">
        <v>6</v>
      </c>
      <c r="D26" s="17" t="s">
        <v>112</v>
      </c>
      <c r="E26" s="17"/>
      <c r="F26" s="18">
        <f>F27+F34+F36+F47</f>
        <v>106115</v>
      </c>
      <c r="G26" s="18">
        <f>G27+G34+G36+G47</f>
        <v>107417.5</v>
      </c>
    </row>
    <row r="27" spans="3:7" ht="25.5">
      <c r="C27" s="16" t="s">
        <v>7</v>
      </c>
      <c r="D27" s="17" t="s">
        <v>113</v>
      </c>
      <c r="E27" s="17"/>
      <c r="F27" s="18">
        <f>F28+F30+F32</f>
        <v>25725</v>
      </c>
      <c r="G27" s="18">
        <f>G28+G30+G32</f>
        <v>27011</v>
      </c>
    </row>
    <row r="28" spans="3:7" ht="38.25">
      <c r="C28" s="16" t="s">
        <v>8</v>
      </c>
      <c r="D28" s="17" t="s">
        <v>114</v>
      </c>
      <c r="E28" s="17"/>
      <c r="F28" s="18">
        <f>F29</f>
        <v>18651</v>
      </c>
      <c r="G28" s="18">
        <f>G29</f>
        <v>19583.55</v>
      </c>
    </row>
    <row r="29" spans="3:7" ht="38.25">
      <c r="C29" s="16" t="s">
        <v>8</v>
      </c>
      <c r="D29" s="17" t="s">
        <v>233</v>
      </c>
      <c r="E29" s="17"/>
      <c r="F29" s="18">
        <v>18651</v>
      </c>
      <c r="G29" s="18">
        <v>19583.55</v>
      </c>
    </row>
    <row r="30" spans="3:7" ht="43.5" customHeight="1">
      <c r="C30" s="16" t="s">
        <v>9</v>
      </c>
      <c r="D30" s="17" t="s">
        <v>115</v>
      </c>
      <c r="E30" s="17"/>
      <c r="F30" s="18">
        <f>F31</f>
        <v>7074</v>
      </c>
      <c r="G30" s="18">
        <f>G31</f>
        <v>7427.45</v>
      </c>
    </row>
    <row r="31" spans="3:7" ht="43.5" customHeight="1">
      <c r="C31" s="16" t="s">
        <v>9</v>
      </c>
      <c r="D31" s="17" t="s">
        <v>234</v>
      </c>
      <c r="E31" s="17"/>
      <c r="F31" s="18">
        <v>7074</v>
      </c>
      <c r="G31" s="18">
        <v>7427.45</v>
      </c>
    </row>
    <row r="32" spans="3:7" ht="43.5" customHeight="1" hidden="1">
      <c r="C32" s="16" t="s">
        <v>267</v>
      </c>
      <c r="D32" s="17" t="s">
        <v>215</v>
      </c>
      <c r="E32" s="17"/>
      <c r="F32" s="18">
        <f>F33</f>
        <v>0</v>
      </c>
      <c r="G32" s="18"/>
    </row>
    <row r="33" spans="3:7" ht="43.5" customHeight="1" hidden="1">
      <c r="C33" s="16" t="s">
        <v>267</v>
      </c>
      <c r="D33" s="17" t="s">
        <v>235</v>
      </c>
      <c r="E33" s="17"/>
      <c r="F33" s="18">
        <f>466-466</f>
        <v>0</v>
      </c>
      <c r="G33" s="18"/>
    </row>
    <row r="34" spans="3:7" ht="25.5">
      <c r="C34" s="16" t="s">
        <v>10</v>
      </c>
      <c r="D34" s="17" t="s">
        <v>116</v>
      </c>
      <c r="E34" s="17"/>
      <c r="F34" s="18">
        <f>F35</f>
        <v>80061</v>
      </c>
      <c r="G34" s="18">
        <f>G35</f>
        <v>80061</v>
      </c>
    </row>
    <row r="35" spans="3:7" ht="25.5">
      <c r="C35" s="16" t="s">
        <v>10</v>
      </c>
      <c r="D35" s="17" t="s">
        <v>236</v>
      </c>
      <c r="E35" s="17"/>
      <c r="F35" s="18">
        <v>80061</v>
      </c>
      <c r="G35" s="18">
        <v>80061</v>
      </c>
    </row>
    <row r="36" spans="3:7" ht="17.25" customHeight="1">
      <c r="C36" s="16" t="s">
        <v>11</v>
      </c>
      <c r="D36" s="17" t="s">
        <v>117</v>
      </c>
      <c r="E36" s="17"/>
      <c r="F36" s="18">
        <f>F46</f>
        <v>72</v>
      </c>
      <c r="G36" s="18">
        <f>G46</f>
        <v>75.5</v>
      </c>
    </row>
    <row r="37" spans="3:7" ht="12.75" hidden="1">
      <c r="C37" s="16" t="s">
        <v>12</v>
      </c>
      <c r="D37" s="17" t="s">
        <v>82</v>
      </c>
      <c r="E37" s="17"/>
      <c r="F37" s="18">
        <f>F38+F40+F41</f>
        <v>0</v>
      </c>
      <c r="G37" s="18"/>
    </row>
    <row r="38" spans="3:7" ht="12.75" hidden="1">
      <c r="C38" s="16" t="s">
        <v>13</v>
      </c>
      <c r="D38" s="17" t="s">
        <v>83</v>
      </c>
      <c r="E38" s="17"/>
      <c r="F38" s="18">
        <f>F39</f>
        <v>0</v>
      </c>
      <c r="G38" s="18"/>
    </row>
    <row r="39" spans="3:7" ht="51" hidden="1">
      <c r="C39" s="16" t="s">
        <v>14</v>
      </c>
      <c r="D39" s="17" t="s">
        <v>15</v>
      </c>
      <c r="E39" s="17"/>
      <c r="F39" s="18"/>
      <c r="G39" s="18"/>
    </row>
    <row r="40" spans="3:7" ht="12.75" hidden="1">
      <c r="C40" s="16" t="s">
        <v>16</v>
      </c>
      <c r="D40" s="17" t="s">
        <v>84</v>
      </c>
      <c r="E40" s="17"/>
      <c r="F40" s="18"/>
      <c r="G40" s="18"/>
    </row>
    <row r="41" spans="3:7" ht="12.75" hidden="1">
      <c r="C41" s="16" t="s">
        <v>17</v>
      </c>
      <c r="D41" s="17" t="s">
        <v>85</v>
      </c>
      <c r="E41" s="17"/>
      <c r="F41" s="18">
        <f>F42+F44</f>
        <v>0</v>
      </c>
      <c r="G41" s="18"/>
    </row>
    <row r="42" spans="3:7" ht="51" hidden="1">
      <c r="C42" s="16" t="s">
        <v>18</v>
      </c>
      <c r="D42" s="17" t="s">
        <v>86</v>
      </c>
      <c r="E42" s="17"/>
      <c r="F42" s="18">
        <f>F43</f>
        <v>0</v>
      </c>
      <c r="G42" s="18"/>
    </row>
    <row r="43" spans="3:7" ht="76.5" hidden="1">
      <c r="C43" s="16" t="s">
        <v>19</v>
      </c>
      <c r="D43" s="17" t="s">
        <v>20</v>
      </c>
      <c r="E43" s="17"/>
      <c r="F43" s="18"/>
      <c r="G43" s="18"/>
    </row>
    <row r="44" spans="3:7" ht="51" hidden="1">
      <c r="C44" s="16" t="s">
        <v>21</v>
      </c>
      <c r="D44" s="17" t="s">
        <v>87</v>
      </c>
      <c r="E44" s="17"/>
      <c r="F44" s="18">
        <f>F45</f>
        <v>0</v>
      </c>
      <c r="G44" s="18"/>
    </row>
    <row r="45" spans="3:7" ht="76.5" hidden="1">
      <c r="C45" s="16" t="s">
        <v>22</v>
      </c>
      <c r="D45" s="17" t="s">
        <v>23</v>
      </c>
      <c r="E45" s="17"/>
      <c r="F45" s="18"/>
      <c r="G45" s="18"/>
    </row>
    <row r="46" spans="3:7" ht="19.5" customHeight="1">
      <c r="C46" s="16" t="s">
        <v>11</v>
      </c>
      <c r="D46" s="17" t="s">
        <v>237</v>
      </c>
      <c r="E46" s="17"/>
      <c r="F46" s="18">
        <v>72</v>
      </c>
      <c r="G46" s="18">
        <v>75.5</v>
      </c>
    </row>
    <row r="47" spans="3:7" ht="29.25" customHeight="1">
      <c r="C47" s="16" t="s">
        <v>294</v>
      </c>
      <c r="D47" s="17" t="s">
        <v>296</v>
      </c>
      <c r="E47" s="17"/>
      <c r="F47" s="18">
        <f>F48</f>
        <v>257</v>
      </c>
      <c r="G47" s="18">
        <f>G48</f>
        <v>270</v>
      </c>
    </row>
    <row r="48" spans="3:7" ht="53.25" customHeight="1">
      <c r="C48" s="16" t="s">
        <v>295</v>
      </c>
      <c r="D48" s="17" t="s">
        <v>297</v>
      </c>
      <c r="E48" s="17"/>
      <c r="F48" s="18">
        <v>257</v>
      </c>
      <c r="G48" s="18">
        <v>270</v>
      </c>
    </row>
    <row r="49" spans="3:7" ht="12.75">
      <c r="C49" s="16" t="s">
        <v>24</v>
      </c>
      <c r="D49" s="17" t="s">
        <v>119</v>
      </c>
      <c r="E49" s="17"/>
      <c r="F49" s="18">
        <f>F50+F65</f>
        <v>11073.6</v>
      </c>
      <c r="G49" s="18">
        <f>G50+G65</f>
        <v>11073.6</v>
      </c>
    </row>
    <row r="50" spans="3:7" ht="38.25">
      <c r="C50" s="16" t="s">
        <v>25</v>
      </c>
      <c r="D50" s="17" t="s">
        <v>120</v>
      </c>
      <c r="E50" s="17"/>
      <c r="F50" s="18">
        <f>F51</f>
        <v>10519.92</v>
      </c>
      <c r="G50" s="18">
        <f>G51</f>
        <v>10519.92</v>
      </c>
    </row>
    <row r="51" spans="3:7" ht="51">
      <c r="C51" s="16" t="s">
        <v>26</v>
      </c>
      <c r="D51" s="17" t="s">
        <v>121</v>
      </c>
      <c r="E51" s="17"/>
      <c r="F51" s="18">
        <v>10519.92</v>
      </c>
      <c r="G51" s="18">
        <v>10519.92</v>
      </c>
    </row>
    <row r="52" spans="3:7" ht="51" hidden="1">
      <c r="C52" s="16" t="s">
        <v>27</v>
      </c>
      <c r="D52" s="17" t="s">
        <v>93</v>
      </c>
      <c r="E52" s="17"/>
      <c r="F52" s="18">
        <f>F53</f>
        <v>0</v>
      </c>
      <c r="G52" s="18"/>
    </row>
    <row r="53" spans="3:7" ht="76.5" hidden="1">
      <c r="C53" s="16" t="s">
        <v>28</v>
      </c>
      <c r="D53" s="17" t="s">
        <v>29</v>
      </c>
      <c r="E53" s="17"/>
      <c r="F53" s="18"/>
      <c r="G53" s="18"/>
    </row>
    <row r="54" spans="3:7" ht="38.25" hidden="1">
      <c r="C54" s="16" t="s">
        <v>30</v>
      </c>
      <c r="D54" s="17" t="s">
        <v>122</v>
      </c>
      <c r="E54" s="17"/>
      <c r="F54" s="18">
        <f>F55</f>
        <v>0</v>
      </c>
      <c r="G54" s="18"/>
    </row>
    <row r="55" spans="3:7" ht="102" hidden="1">
      <c r="C55" s="16" t="s">
        <v>76</v>
      </c>
      <c r="D55" s="17" t="s">
        <v>118</v>
      </c>
      <c r="E55" s="17"/>
      <c r="F55" s="18"/>
      <c r="G55" s="18"/>
    </row>
    <row r="56" spans="3:7" ht="38.25" hidden="1">
      <c r="C56" s="16" t="s">
        <v>31</v>
      </c>
      <c r="D56" s="17" t="s">
        <v>88</v>
      </c>
      <c r="E56" s="17"/>
      <c r="F56" s="18">
        <f>F57+F60</f>
        <v>0</v>
      </c>
      <c r="G56" s="18"/>
    </row>
    <row r="57" spans="3:7" ht="12.75" hidden="1">
      <c r="C57" s="16" t="s">
        <v>32</v>
      </c>
      <c r="D57" s="17" t="s">
        <v>89</v>
      </c>
      <c r="E57" s="17"/>
      <c r="F57" s="18">
        <f>F58</f>
        <v>0</v>
      </c>
      <c r="G57" s="18"/>
    </row>
    <row r="58" spans="3:7" ht="25.5" hidden="1">
      <c r="C58" s="16" t="s">
        <v>33</v>
      </c>
      <c r="D58" s="17" t="s">
        <v>90</v>
      </c>
      <c r="E58" s="17"/>
      <c r="F58" s="18">
        <f>F59</f>
        <v>0</v>
      </c>
      <c r="G58" s="18"/>
    </row>
    <row r="59" spans="3:7" ht="38.25" hidden="1">
      <c r="C59" s="16" t="s">
        <v>34</v>
      </c>
      <c r="D59" s="17" t="s">
        <v>35</v>
      </c>
      <c r="E59" s="17"/>
      <c r="F59" s="18"/>
      <c r="G59" s="18"/>
    </row>
    <row r="60" spans="3:7" ht="25.5" hidden="1">
      <c r="C60" s="16" t="s">
        <v>36</v>
      </c>
      <c r="D60" s="17" t="s">
        <v>91</v>
      </c>
      <c r="E60" s="17"/>
      <c r="F60" s="18">
        <f>F61+F63</f>
        <v>0</v>
      </c>
      <c r="G60" s="18"/>
    </row>
    <row r="61" spans="3:7" ht="51" hidden="1">
      <c r="C61" s="20" t="s">
        <v>37</v>
      </c>
      <c r="D61" s="21" t="s">
        <v>38</v>
      </c>
      <c r="E61" s="21"/>
      <c r="F61" s="22">
        <f>F62</f>
        <v>0</v>
      </c>
      <c r="G61" s="22"/>
    </row>
    <row r="62" spans="3:7" ht="63.75" hidden="1">
      <c r="C62" s="16" t="s">
        <v>39</v>
      </c>
      <c r="D62" s="17" t="s">
        <v>40</v>
      </c>
      <c r="E62" s="17"/>
      <c r="F62" s="18"/>
      <c r="G62" s="18"/>
    </row>
    <row r="63" spans="3:7" ht="13.5" hidden="1">
      <c r="C63" s="23" t="s">
        <v>41</v>
      </c>
      <c r="D63" s="24" t="s">
        <v>42</v>
      </c>
      <c r="E63" s="24"/>
      <c r="F63" s="25">
        <f>F64</f>
        <v>0</v>
      </c>
      <c r="G63" s="25"/>
    </row>
    <row r="64" spans="3:7" ht="25.5" hidden="1">
      <c r="C64" s="16" t="s">
        <v>43</v>
      </c>
      <c r="D64" s="17" t="s">
        <v>44</v>
      </c>
      <c r="E64" s="17"/>
      <c r="F64" s="18"/>
      <c r="G64" s="18"/>
    </row>
    <row r="65" spans="3:7" ht="38.25">
      <c r="C65" s="16" t="s">
        <v>30</v>
      </c>
      <c r="D65" s="17" t="s">
        <v>122</v>
      </c>
      <c r="E65" s="17"/>
      <c r="F65" s="18">
        <f>F66</f>
        <v>553.68</v>
      </c>
      <c r="G65" s="18">
        <f>G66</f>
        <v>553.68</v>
      </c>
    </row>
    <row r="66" spans="3:7" ht="34.5" customHeight="1">
      <c r="C66" s="16" t="s">
        <v>227</v>
      </c>
      <c r="D66" s="17" t="s">
        <v>228</v>
      </c>
      <c r="E66" s="17"/>
      <c r="F66" s="18">
        <v>553.68</v>
      </c>
      <c r="G66" s="18">
        <v>553.68</v>
      </c>
    </row>
    <row r="67" spans="3:7" ht="44.25" customHeight="1" hidden="1">
      <c r="C67" s="16" t="s">
        <v>321</v>
      </c>
      <c r="D67" s="37" t="s">
        <v>322</v>
      </c>
      <c r="E67" s="17"/>
      <c r="F67" s="18">
        <f>F68+F69</f>
        <v>0</v>
      </c>
      <c r="G67" s="18"/>
    </row>
    <row r="68" spans="3:7" ht="53.25" customHeight="1" hidden="1">
      <c r="C68" s="16" t="s">
        <v>320</v>
      </c>
      <c r="D68" s="17" t="s">
        <v>323</v>
      </c>
      <c r="E68" s="17"/>
      <c r="F68" s="18">
        <v>0</v>
      </c>
      <c r="G68" s="18"/>
    </row>
    <row r="69" spans="3:7" ht="53.25" customHeight="1" hidden="1">
      <c r="C69" s="16" t="s">
        <v>325</v>
      </c>
      <c r="D69" s="17" t="s">
        <v>324</v>
      </c>
      <c r="E69" s="17"/>
      <c r="F69" s="18">
        <v>0</v>
      </c>
      <c r="G69" s="18"/>
    </row>
    <row r="70" spans="3:7" ht="51.75" customHeight="1">
      <c r="C70" s="16" t="s">
        <v>45</v>
      </c>
      <c r="D70" s="17" t="s">
        <v>102</v>
      </c>
      <c r="E70" s="17"/>
      <c r="F70" s="18">
        <f>F71+F79</f>
        <v>21312.040000000005</v>
      </c>
      <c r="G70" s="18">
        <f>G71+G79</f>
        <v>21834.18</v>
      </c>
    </row>
    <row r="71" spans="3:7" ht="89.25">
      <c r="C71" s="16" t="s">
        <v>269</v>
      </c>
      <c r="D71" s="17" t="s">
        <v>103</v>
      </c>
      <c r="E71" s="17"/>
      <c r="F71" s="18">
        <f>F72+F74</f>
        <v>21277.730000000003</v>
      </c>
      <c r="G71" s="18">
        <f>G72+G74</f>
        <v>21799.03</v>
      </c>
    </row>
    <row r="72" spans="3:7" ht="63.75">
      <c r="C72" s="16" t="s">
        <v>46</v>
      </c>
      <c r="D72" s="17" t="s">
        <v>123</v>
      </c>
      <c r="E72" s="17"/>
      <c r="F72" s="18">
        <f>F73</f>
        <v>19172.08</v>
      </c>
      <c r="G72" s="18">
        <f>G73</f>
        <v>19641.79</v>
      </c>
    </row>
    <row r="73" spans="3:7" ht="76.5">
      <c r="C73" s="16" t="s">
        <v>77</v>
      </c>
      <c r="D73" s="17" t="s">
        <v>238</v>
      </c>
      <c r="E73" s="17"/>
      <c r="F73" s="18">
        <v>19172.08</v>
      </c>
      <c r="G73" s="18">
        <v>19641.79</v>
      </c>
    </row>
    <row r="74" spans="3:7" ht="89.25">
      <c r="C74" s="16" t="s">
        <v>270</v>
      </c>
      <c r="D74" s="17" t="s">
        <v>104</v>
      </c>
      <c r="E74" s="17"/>
      <c r="F74" s="18">
        <f>F75</f>
        <v>2105.65</v>
      </c>
      <c r="G74" s="18">
        <f>G75</f>
        <v>2157.24</v>
      </c>
    </row>
    <row r="75" spans="3:7" ht="76.5">
      <c r="C75" s="16" t="s">
        <v>271</v>
      </c>
      <c r="D75" s="17" t="s">
        <v>191</v>
      </c>
      <c r="E75" s="17"/>
      <c r="F75" s="18">
        <v>2105.65</v>
      </c>
      <c r="G75" s="18">
        <v>2157.24</v>
      </c>
    </row>
    <row r="76" spans="3:7" ht="63.75" hidden="1">
      <c r="C76" s="16" t="s">
        <v>47</v>
      </c>
      <c r="D76" s="17" t="s">
        <v>48</v>
      </c>
      <c r="E76" s="17"/>
      <c r="F76" s="18"/>
      <c r="G76" s="18"/>
    </row>
    <row r="77" spans="3:7" ht="25.5" hidden="1">
      <c r="C77" s="16" t="s">
        <v>49</v>
      </c>
      <c r="D77" s="17" t="s">
        <v>94</v>
      </c>
      <c r="E77" s="17"/>
      <c r="F77" s="18">
        <f>F78</f>
        <v>34.31</v>
      </c>
      <c r="G77" s="18"/>
    </row>
    <row r="78" spans="3:7" ht="51" hidden="1">
      <c r="C78" s="16" t="s">
        <v>50</v>
      </c>
      <c r="D78" s="17" t="s">
        <v>98</v>
      </c>
      <c r="E78" s="17"/>
      <c r="F78" s="18">
        <f>F79</f>
        <v>34.31</v>
      </c>
      <c r="G78" s="18"/>
    </row>
    <row r="79" spans="3:7" ht="25.5">
      <c r="C79" s="16" t="s">
        <v>49</v>
      </c>
      <c r="D79" s="17" t="s">
        <v>225</v>
      </c>
      <c r="E79" s="17"/>
      <c r="F79" s="18">
        <f>F81</f>
        <v>34.31</v>
      </c>
      <c r="G79" s="18">
        <f>G81</f>
        <v>35.15</v>
      </c>
    </row>
    <row r="80" spans="3:7" ht="51">
      <c r="C80" s="16" t="s">
        <v>50</v>
      </c>
      <c r="D80" s="17" t="s">
        <v>284</v>
      </c>
      <c r="E80" s="17"/>
      <c r="F80" s="18">
        <f>F81</f>
        <v>34.31</v>
      </c>
      <c r="G80" s="18">
        <f>G81</f>
        <v>35.15</v>
      </c>
    </row>
    <row r="81" spans="3:7" ht="63.75">
      <c r="C81" s="16" t="s">
        <v>51</v>
      </c>
      <c r="D81" s="17" t="s">
        <v>226</v>
      </c>
      <c r="E81" s="17"/>
      <c r="F81" s="18">
        <v>34.31</v>
      </c>
      <c r="G81" s="18">
        <v>35.15</v>
      </c>
    </row>
    <row r="82" spans="3:7" ht="25.5">
      <c r="C82" s="16" t="s">
        <v>52</v>
      </c>
      <c r="D82" s="17" t="s">
        <v>124</v>
      </c>
      <c r="E82" s="17"/>
      <c r="F82" s="18">
        <f>F83</f>
        <v>6624</v>
      </c>
      <c r="G82" s="18">
        <f>G83</f>
        <v>9108</v>
      </c>
    </row>
    <row r="83" spans="3:7" ht="24.75" customHeight="1">
      <c r="C83" s="16" t="s">
        <v>53</v>
      </c>
      <c r="D83" s="17" t="s">
        <v>125</v>
      </c>
      <c r="E83" s="17"/>
      <c r="F83" s="18">
        <f>F84+F85+F86+F87+F88</f>
        <v>6624</v>
      </c>
      <c r="G83" s="18">
        <f>G84+G85+G86+G87+G88</f>
        <v>9108</v>
      </c>
    </row>
    <row r="84" spans="3:7" ht="24.75" customHeight="1">
      <c r="C84" s="36" t="s">
        <v>265</v>
      </c>
      <c r="D84" s="17" t="s">
        <v>266</v>
      </c>
      <c r="E84" s="17"/>
      <c r="F84" s="18">
        <v>278</v>
      </c>
      <c r="G84" s="18">
        <v>382</v>
      </c>
    </row>
    <row r="85" spans="3:7" ht="24.75" customHeight="1">
      <c r="C85" s="36" t="s">
        <v>276</v>
      </c>
      <c r="D85" s="17" t="s">
        <v>272</v>
      </c>
      <c r="E85" s="17"/>
      <c r="F85" s="18">
        <v>40</v>
      </c>
      <c r="G85" s="18">
        <v>55</v>
      </c>
    </row>
    <row r="86" spans="3:7" ht="24.75" customHeight="1">
      <c r="C86" s="36" t="s">
        <v>277</v>
      </c>
      <c r="D86" s="17" t="s">
        <v>273</v>
      </c>
      <c r="E86" s="17"/>
      <c r="F86" s="18">
        <v>2292</v>
      </c>
      <c r="G86" s="18">
        <v>3152</v>
      </c>
    </row>
    <row r="87" spans="3:7" ht="24.75" customHeight="1">
      <c r="C87" s="36" t="s">
        <v>278</v>
      </c>
      <c r="D87" s="17" t="s">
        <v>274</v>
      </c>
      <c r="E87" s="17"/>
      <c r="F87" s="18">
        <v>4014</v>
      </c>
      <c r="G87" s="18">
        <v>5519</v>
      </c>
    </row>
    <row r="88" spans="3:7" ht="24.75" customHeight="1" hidden="1">
      <c r="C88" s="36" t="s">
        <v>279</v>
      </c>
      <c r="D88" s="17" t="s">
        <v>275</v>
      </c>
      <c r="E88" s="17"/>
      <c r="F88" s="18">
        <v>0</v>
      </c>
      <c r="G88" s="18"/>
    </row>
    <row r="89" spans="3:7" ht="38.25">
      <c r="C89" s="16" t="s">
        <v>258</v>
      </c>
      <c r="D89" s="17" t="s">
        <v>259</v>
      </c>
      <c r="E89" s="17"/>
      <c r="F89" s="18">
        <f>F91+F93</f>
        <v>2064.315</v>
      </c>
      <c r="G89" s="18">
        <f>G91+G93</f>
        <v>2064.315</v>
      </c>
    </row>
    <row r="90" spans="3:7" ht="24.75" customHeight="1">
      <c r="C90" s="16" t="s">
        <v>290</v>
      </c>
      <c r="D90" s="17" t="s">
        <v>291</v>
      </c>
      <c r="E90" s="17"/>
      <c r="F90" s="18">
        <f>F91</f>
        <v>499.97</v>
      </c>
      <c r="G90" s="18">
        <f>G91</f>
        <v>499.97</v>
      </c>
    </row>
    <row r="91" spans="3:7" ht="26.25" customHeight="1">
      <c r="C91" s="16" t="s">
        <v>261</v>
      </c>
      <c r="D91" s="17" t="s">
        <v>260</v>
      </c>
      <c r="E91" s="17"/>
      <c r="F91" s="18">
        <f>F92</f>
        <v>499.97</v>
      </c>
      <c r="G91" s="18">
        <f>G92</f>
        <v>499.97</v>
      </c>
    </row>
    <row r="92" spans="3:7" ht="38.25">
      <c r="C92" s="16" t="s">
        <v>262</v>
      </c>
      <c r="D92" s="17" t="s">
        <v>263</v>
      </c>
      <c r="E92" s="17"/>
      <c r="F92" s="18">
        <v>499.97</v>
      </c>
      <c r="G92" s="18">
        <v>499.97</v>
      </c>
    </row>
    <row r="93" spans="3:7" ht="26.25" customHeight="1">
      <c r="C93" s="16" t="s">
        <v>264</v>
      </c>
      <c r="D93" s="17" t="s">
        <v>283</v>
      </c>
      <c r="E93" s="17"/>
      <c r="F93" s="18">
        <f>F94+F96</f>
        <v>1564.345</v>
      </c>
      <c r="G93" s="18">
        <f>G94+G96</f>
        <v>1564.345</v>
      </c>
    </row>
    <row r="94" spans="3:7" ht="38.25">
      <c r="C94" s="16" t="s">
        <v>281</v>
      </c>
      <c r="D94" s="17" t="s">
        <v>280</v>
      </c>
      <c r="E94" s="17"/>
      <c r="F94" s="18">
        <f>F95</f>
        <v>1564.345</v>
      </c>
      <c r="G94" s="18">
        <f>G95</f>
        <v>1564.345</v>
      </c>
    </row>
    <row r="95" spans="3:7" ht="38.25">
      <c r="C95" s="16" t="s">
        <v>292</v>
      </c>
      <c r="D95" s="17" t="s">
        <v>282</v>
      </c>
      <c r="E95" s="17"/>
      <c r="F95" s="18">
        <v>1564.345</v>
      </c>
      <c r="G95" s="18">
        <v>1564.345</v>
      </c>
    </row>
    <row r="96" spans="3:7" ht="27" customHeight="1" hidden="1">
      <c r="C96" s="16" t="s">
        <v>331</v>
      </c>
      <c r="D96" s="17" t="s">
        <v>330</v>
      </c>
      <c r="E96" s="17"/>
      <c r="F96" s="18">
        <f>F97</f>
        <v>0</v>
      </c>
      <c r="G96" s="18"/>
    </row>
    <row r="97" spans="3:7" ht="33.75" customHeight="1" hidden="1">
      <c r="C97" s="16" t="s">
        <v>327</v>
      </c>
      <c r="D97" s="17" t="s">
        <v>326</v>
      </c>
      <c r="E97" s="17"/>
      <c r="F97" s="18"/>
      <c r="G97" s="18"/>
    </row>
    <row r="98" spans="3:7" ht="25.5">
      <c r="C98" s="16" t="s">
        <v>54</v>
      </c>
      <c r="D98" s="17" t="s">
        <v>105</v>
      </c>
      <c r="E98" s="17"/>
      <c r="F98" s="18">
        <f>F99+F104</f>
        <v>8879.56</v>
      </c>
      <c r="G98" s="18">
        <f>G99+G104</f>
        <v>9097.11</v>
      </c>
    </row>
    <row r="99" spans="3:7" ht="76.5" hidden="1">
      <c r="C99" s="16" t="s">
        <v>239</v>
      </c>
      <c r="D99" s="17" t="s">
        <v>106</v>
      </c>
      <c r="E99" s="17"/>
      <c r="F99" s="18">
        <f>F102+F103+F101</f>
        <v>0</v>
      </c>
      <c r="G99" s="18">
        <f>G102+G103+G101</f>
        <v>0</v>
      </c>
    </row>
    <row r="100" spans="3:7" ht="89.25" hidden="1">
      <c r="C100" s="16" t="s">
        <v>243</v>
      </c>
      <c r="D100" s="17" t="s">
        <v>242</v>
      </c>
      <c r="E100" s="17"/>
      <c r="F100" s="18">
        <f>F101</f>
        <v>0</v>
      </c>
      <c r="G100" s="18">
        <f>G101</f>
        <v>0</v>
      </c>
    </row>
    <row r="101" spans="3:7" ht="102" hidden="1">
      <c r="C101" s="16" t="s">
        <v>241</v>
      </c>
      <c r="D101" s="17" t="s">
        <v>240</v>
      </c>
      <c r="E101" s="17"/>
      <c r="F101" s="18">
        <v>0</v>
      </c>
      <c r="G101" s="18"/>
    </row>
    <row r="102" spans="3:7" ht="89.25" hidden="1">
      <c r="C102" s="16" t="s">
        <v>78</v>
      </c>
      <c r="D102" s="17" t="s">
        <v>107</v>
      </c>
      <c r="E102" s="17"/>
      <c r="F102" s="18"/>
      <c r="G102" s="18"/>
    </row>
    <row r="103" spans="3:7" ht="89.25" hidden="1">
      <c r="C103" s="16" t="s">
        <v>79</v>
      </c>
      <c r="D103" s="17" t="s">
        <v>55</v>
      </c>
      <c r="E103" s="17"/>
      <c r="F103" s="18"/>
      <c r="G103" s="18"/>
    </row>
    <row r="104" spans="3:7" ht="51">
      <c r="C104" s="16" t="s">
        <v>244</v>
      </c>
      <c r="D104" s="17" t="s">
        <v>108</v>
      </c>
      <c r="E104" s="17"/>
      <c r="F104" s="18">
        <f>F106</f>
        <v>8879.56</v>
      </c>
      <c r="G104" s="18">
        <f>G106</f>
        <v>9097.11</v>
      </c>
    </row>
    <row r="105" spans="3:7" ht="38.25">
      <c r="C105" s="16" t="s">
        <v>213</v>
      </c>
      <c r="D105" s="17" t="s">
        <v>214</v>
      </c>
      <c r="E105" s="17"/>
      <c r="F105" s="18">
        <f>F106</f>
        <v>8879.56</v>
      </c>
      <c r="G105" s="18">
        <f>G106</f>
        <v>9097.11</v>
      </c>
    </row>
    <row r="106" spans="3:7" ht="51">
      <c r="C106" s="16" t="s">
        <v>212</v>
      </c>
      <c r="D106" s="17" t="s">
        <v>245</v>
      </c>
      <c r="E106" s="17"/>
      <c r="F106" s="18">
        <v>8879.56</v>
      </c>
      <c r="G106" s="18">
        <v>9097.11</v>
      </c>
    </row>
    <row r="107" spans="3:7" ht="51" hidden="1">
      <c r="C107" s="16" t="s">
        <v>56</v>
      </c>
      <c r="D107" s="17" t="s">
        <v>126</v>
      </c>
      <c r="E107" s="17"/>
      <c r="F107" s="18">
        <v>0</v>
      </c>
      <c r="G107" s="18">
        <v>0</v>
      </c>
    </row>
    <row r="108" spans="3:7" ht="12.75" hidden="1">
      <c r="C108" s="16" t="s">
        <v>57</v>
      </c>
      <c r="D108" s="17" t="s">
        <v>95</v>
      </c>
      <c r="E108" s="17"/>
      <c r="F108" s="18">
        <f>F109</f>
        <v>0</v>
      </c>
      <c r="G108" s="18">
        <f>G109</f>
        <v>0</v>
      </c>
    </row>
    <row r="109" spans="3:7" ht="38.25" hidden="1">
      <c r="C109" s="16" t="s">
        <v>58</v>
      </c>
      <c r="D109" s="17" t="s">
        <v>96</v>
      </c>
      <c r="E109" s="17"/>
      <c r="F109" s="18">
        <f>F110</f>
        <v>0</v>
      </c>
      <c r="G109" s="18">
        <f>G110</f>
        <v>0</v>
      </c>
    </row>
    <row r="110" spans="3:7" ht="38.25" hidden="1">
      <c r="C110" s="16" t="s">
        <v>59</v>
      </c>
      <c r="D110" s="17" t="s">
        <v>97</v>
      </c>
      <c r="E110" s="17"/>
      <c r="F110" s="18"/>
      <c r="G110" s="18"/>
    </row>
    <row r="111" spans="3:7" ht="16.5" customHeight="1">
      <c r="C111" s="16" t="s">
        <v>60</v>
      </c>
      <c r="D111" s="17" t="s">
        <v>127</v>
      </c>
      <c r="E111" s="17"/>
      <c r="F111" s="18">
        <f>F112+F115+F116+F117+F119+F124+F125+F128+F127</f>
        <v>17939.225000000002</v>
      </c>
      <c r="G111" s="18">
        <f>G112+G115+G116+G117+G119+G124+G125+G128+G127</f>
        <v>18381.266</v>
      </c>
    </row>
    <row r="112" spans="3:7" ht="28.5" customHeight="1">
      <c r="C112" s="16" t="s">
        <v>61</v>
      </c>
      <c r="D112" s="17" t="s">
        <v>128</v>
      </c>
      <c r="E112" s="17"/>
      <c r="F112" s="18">
        <f>F113+F114</f>
        <v>166.368</v>
      </c>
      <c r="G112" s="18">
        <f>G113+G114</f>
        <v>170.46099999999998</v>
      </c>
    </row>
    <row r="113" spans="3:7" ht="114.75">
      <c r="C113" s="16" t="s">
        <v>285</v>
      </c>
      <c r="D113" s="17" t="s">
        <v>129</v>
      </c>
      <c r="E113" s="17"/>
      <c r="F113" s="18">
        <v>155.97</v>
      </c>
      <c r="G113" s="18">
        <v>159.807</v>
      </c>
    </row>
    <row r="114" spans="3:7" ht="57" customHeight="1">
      <c r="C114" s="16" t="s">
        <v>62</v>
      </c>
      <c r="D114" s="17" t="s">
        <v>130</v>
      </c>
      <c r="E114" s="17"/>
      <c r="F114" s="18">
        <v>10.398</v>
      </c>
      <c r="G114" s="18">
        <v>10.654</v>
      </c>
    </row>
    <row r="115" spans="3:7" ht="63.75">
      <c r="C115" s="16" t="s">
        <v>63</v>
      </c>
      <c r="D115" s="17" t="s">
        <v>131</v>
      </c>
      <c r="E115" s="17"/>
      <c r="F115" s="18">
        <v>31.194</v>
      </c>
      <c r="G115" s="18">
        <v>31.961</v>
      </c>
    </row>
    <row r="116" spans="3:7" ht="63.75">
      <c r="C116" s="16" t="s">
        <v>64</v>
      </c>
      <c r="D116" s="17" t="s">
        <v>132</v>
      </c>
      <c r="E116" s="17"/>
      <c r="F116" s="18">
        <v>406.666</v>
      </c>
      <c r="G116" s="18">
        <v>416.67</v>
      </c>
    </row>
    <row r="117" spans="3:7" ht="38.25" hidden="1">
      <c r="C117" s="16" t="s">
        <v>65</v>
      </c>
      <c r="D117" s="17" t="s">
        <v>133</v>
      </c>
      <c r="E117" s="17"/>
      <c r="F117" s="18">
        <f>F118</f>
        <v>0</v>
      </c>
      <c r="G117" s="18">
        <f>G118</f>
        <v>0</v>
      </c>
    </row>
    <row r="118" spans="3:7" ht="57.75" customHeight="1" hidden="1">
      <c r="C118" s="16" t="s">
        <v>66</v>
      </c>
      <c r="D118" s="17" t="s">
        <v>134</v>
      </c>
      <c r="E118" s="17"/>
      <c r="F118" s="18">
        <v>0</v>
      </c>
      <c r="G118" s="18">
        <v>0</v>
      </c>
    </row>
    <row r="119" spans="3:7" ht="95.25" customHeight="1">
      <c r="C119" s="16" t="s">
        <v>287</v>
      </c>
      <c r="D119" s="17" t="s">
        <v>286</v>
      </c>
      <c r="E119" s="17"/>
      <c r="F119" s="18">
        <f>F120+F121+F122+F123</f>
        <v>202.761</v>
      </c>
      <c r="G119" s="18">
        <f>G120+G121+G122+G123</f>
        <v>207.749</v>
      </c>
    </row>
    <row r="120" spans="3:7" ht="38.25" hidden="1">
      <c r="C120" s="16" t="s">
        <v>293</v>
      </c>
      <c r="D120" s="17" t="s">
        <v>135</v>
      </c>
      <c r="E120" s="17"/>
      <c r="F120" s="18"/>
      <c r="G120" s="18"/>
    </row>
    <row r="121" spans="3:7" ht="38.25" hidden="1">
      <c r="C121" s="16" t="s">
        <v>67</v>
      </c>
      <c r="D121" s="17" t="s">
        <v>193</v>
      </c>
      <c r="E121" s="17"/>
      <c r="F121" s="18">
        <v>0</v>
      </c>
      <c r="G121" s="18"/>
    </row>
    <row r="122" spans="3:7" ht="38.25" hidden="1">
      <c r="C122" s="16" t="s">
        <v>68</v>
      </c>
      <c r="D122" s="17" t="s">
        <v>194</v>
      </c>
      <c r="E122" s="17"/>
      <c r="F122" s="18"/>
      <c r="G122" s="18"/>
    </row>
    <row r="123" spans="3:7" ht="25.5">
      <c r="C123" s="16" t="s">
        <v>69</v>
      </c>
      <c r="D123" s="17" t="s">
        <v>136</v>
      </c>
      <c r="E123" s="17"/>
      <c r="F123" s="18">
        <v>202.761</v>
      </c>
      <c r="G123" s="18">
        <v>207.749</v>
      </c>
    </row>
    <row r="124" spans="3:7" ht="51">
      <c r="C124" s="16" t="s">
        <v>70</v>
      </c>
      <c r="D124" s="17" t="s">
        <v>137</v>
      </c>
      <c r="E124" s="17"/>
      <c r="F124" s="18">
        <v>1559.7</v>
      </c>
      <c r="G124" s="18">
        <v>1598.069</v>
      </c>
    </row>
    <row r="125" spans="3:7" ht="51">
      <c r="C125" s="16" t="s">
        <v>217</v>
      </c>
      <c r="D125" s="17" t="s">
        <v>218</v>
      </c>
      <c r="E125" s="17"/>
      <c r="F125" s="18">
        <f>F126</f>
        <v>112.506</v>
      </c>
      <c r="G125" s="18">
        <f>G126</f>
        <v>115.274</v>
      </c>
    </row>
    <row r="126" spans="3:7" ht="63.75">
      <c r="C126" s="16" t="s">
        <v>220</v>
      </c>
      <c r="D126" s="17" t="s">
        <v>219</v>
      </c>
      <c r="E126" s="17"/>
      <c r="F126" s="18">
        <v>112.506</v>
      </c>
      <c r="G126" s="18">
        <v>115.274</v>
      </c>
    </row>
    <row r="127" spans="3:7" ht="70.5" customHeight="1">
      <c r="C127" s="16" t="s">
        <v>339</v>
      </c>
      <c r="D127" s="17" t="s">
        <v>338</v>
      </c>
      <c r="E127" s="17"/>
      <c r="F127" s="18">
        <v>20.794</v>
      </c>
      <c r="G127" s="18">
        <v>21.306</v>
      </c>
    </row>
    <row r="128" spans="3:7" ht="28.5" customHeight="1">
      <c r="C128" s="16" t="s">
        <v>71</v>
      </c>
      <c r="D128" s="17" t="s">
        <v>139</v>
      </c>
      <c r="E128" s="17"/>
      <c r="F128" s="18">
        <f>F129</f>
        <v>15439.236</v>
      </c>
      <c r="G128" s="18">
        <f>G129</f>
        <v>15819.776</v>
      </c>
    </row>
    <row r="129" spans="3:7" ht="41.25" customHeight="1">
      <c r="C129" s="16" t="s">
        <v>72</v>
      </c>
      <c r="D129" s="17" t="s">
        <v>138</v>
      </c>
      <c r="E129" s="17"/>
      <c r="F129" s="18">
        <v>15439.236</v>
      </c>
      <c r="G129" s="18">
        <v>15819.776</v>
      </c>
    </row>
    <row r="130" spans="3:7" ht="12.75">
      <c r="C130" s="26" t="s">
        <v>143</v>
      </c>
      <c r="D130" s="8" t="s">
        <v>144</v>
      </c>
      <c r="F130" s="27">
        <f>F131+F182</f>
        <v>911592.615</v>
      </c>
      <c r="G130" s="27">
        <f>G131+G182</f>
        <v>940574.921</v>
      </c>
    </row>
    <row r="131" spans="3:7" ht="29.25" customHeight="1">
      <c r="C131" s="26" t="s">
        <v>146</v>
      </c>
      <c r="D131" s="8" t="s">
        <v>145</v>
      </c>
      <c r="F131" s="27">
        <f>F135+F150+F161+F132</f>
        <v>911592.615</v>
      </c>
      <c r="G131" s="27">
        <f>G135+G150+G161+G132</f>
        <v>940574.921</v>
      </c>
    </row>
    <row r="132" spans="3:7" ht="29.25" customHeight="1">
      <c r="C132" s="26" t="s">
        <v>350</v>
      </c>
      <c r="D132" s="8" t="s">
        <v>349</v>
      </c>
      <c r="F132" s="27">
        <v>0</v>
      </c>
      <c r="G132" s="27">
        <f>G133</f>
        <v>19874.9</v>
      </c>
    </row>
    <row r="133" spans="3:7" ht="29.25" customHeight="1">
      <c r="C133" s="26" t="s">
        <v>348</v>
      </c>
      <c r="D133" s="8" t="s">
        <v>347</v>
      </c>
      <c r="F133" s="27">
        <v>0</v>
      </c>
      <c r="G133" s="27">
        <f>G134</f>
        <v>19874.9</v>
      </c>
    </row>
    <row r="134" spans="3:7" ht="29.25" customHeight="1">
      <c r="C134" s="26" t="s">
        <v>346</v>
      </c>
      <c r="D134" s="8" t="s">
        <v>345</v>
      </c>
      <c r="F134" s="27">
        <v>0</v>
      </c>
      <c r="G134" s="27">
        <v>19874.9</v>
      </c>
    </row>
    <row r="135" spans="3:7" ht="38.25" hidden="1">
      <c r="C135" s="26" t="s">
        <v>148</v>
      </c>
      <c r="D135" s="8" t="s">
        <v>147</v>
      </c>
      <c r="F135" s="27">
        <f>F144+F146+F148+F143</f>
        <v>0</v>
      </c>
      <c r="G135" s="27">
        <f>G144+G146+G148+G143</f>
        <v>0</v>
      </c>
    </row>
    <row r="136" spans="3:7" ht="27" customHeight="1" hidden="1">
      <c r="C136" s="28" t="s">
        <v>203</v>
      </c>
      <c r="D136" s="5" t="s">
        <v>204</v>
      </c>
      <c r="F136" s="27"/>
      <c r="G136" s="27"/>
    </row>
    <row r="137" spans="3:7" ht="63.75" hidden="1">
      <c r="C137" s="26" t="s">
        <v>155</v>
      </c>
      <c r="D137" s="8" t="s">
        <v>154</v>
      </c>
      <c r="F137" s="27"/>
      <c r="G137" s="27"/>
    </row>
    <row r="138" spans="3:7" ht="25.5" hidden="1">
      <c r="C138" s="26" t="s">
        <v>205</v>
      </c>
      <c r="D138" s="8" t="s">
        <v>206</v>
      </c>
      <c r="F138" s="27"/>
      <c r="G138" s="27"/>
    </row>
    <row r="139" spans="3:7" ht="38.25" hidden="1">
      <c r="C139" s="26" t="s">
        <v>150</v>
      </c>
      <c r="D139" s="8" t="s">
        <v>149</v>
      </c>
      <c r="F139" s="27"/>
      <c r="G139" s="27"/>
    </row>
    <row r="140" spans="3:7" ht="52.5" customHeight="1" hidden="1">
      <c r="C140" s="28" t="s">
        <v>209</v>
      </c>
      <c r="D140" s="5" t="s">
        <v>202</v>
      </c>
      <c r="F140" s="27"/>
      <c r="G140" s="27"/>
    </row>
    <row r="141" spans="3:7" ht="52.5" customHeight="1" hidden="1">
      <c r="C141" s="28" t="s">
        <v>207</v>
      </c>
      <c r="D141" s="5" t="s">
        <v>208</v>
      </c>
      <c r="F141" s="27"/>
      <c r="G141" s="27"/>
    </row>
    <row r="142" spans="3:7" ht="38.25" hidden="1">
      <c r="C142" s="26" t="s">
        <v>210</v>
      </c>
      <c r="D142" s="8" t="s">
        <v>153</v>
      </c>
      <c r="F142" s="27"/>
      <c r="G142" s="27"/>
    </row>
    <row r="143" spans="3:7" ht="63.75" hidden="1">
      <c r="C143" s="26" t="s">
        <v>329</v>
      </c>
      <c r="D143" s="8" t="s">
        <v>328</v>
      </c>
      <c r="F143" s="27"/>
      <c r="G143" s="27"/>
    </row>
    <row r="144" spans="3:7" ht="89.25" hidden="1">
      <c r="C144" s="26" t="s">
        <v>298</v>
      </c>
      <c r="D144" s="8" t="s">
        <v>299</v>
      </c>
      <c r="F144" s="27">
        <f>F145</f>
        <v>0</v>
      </c>
      <c r="G144" s="27">
        <f>G145</f>
        <v>0</v>
      </c>
    </row>
    <row r="145" spans="3:7" ht="76.5" hidden="1">
      <c r="C145" s="26" t="s">
        <v>187</v>
      </c>
      <c r="D145" s="8" t="s">
        <v>185</v>
      </c>
      <c r="F145" s="27"/>
      <c r="G145" s="27"/>
    </row>
    <row r="146" spans="3:7" ht="63.75" hidden="1">
      <c r="C146" s="26" t="s">
        <v>300</v>
      </c>
      <c r="D146" s="8" t="s">
        <v>301</v>
      </c>
      <c r="F146" s="27">
        <f>F147</f>
        <v>0</v>
      </c>
      <c r="G146" s="27">
        <f>G147</f>
        <v>0</v>
      </c>
    </row>
    <row r="147" spans="3:7" ht="51" hidden="1">
      <c r="C147" s="26" t="s">
        <v>188</v>
      </c>
      <c r="D147" s="8" t="s">
        <v>186</v>
      </c>
      <c r="F147" s="27"/>
      <c r="G147" s="27"/>
    </row>
    <row r="148" spans="3:7" ht="24" customHeight="1" hidden="1">
      <c r="C148" s="26" t="s">
        <v>302</v>
      </c>
      <c r="D148" s="8" t="s">
        <v>303</v>
      </c>
      <c r="F148" s="27">
        <f>F149</f>
        <v>0</v>
      </c>
      <c r="G148" s="27">
        <f>G149</f>
        <v>0</v>
      </c>
    </row>
    <row r="149" spans="3:7" ht="30" customHeight="1" hidden="1">
      <c r="C149" s="26" t="s">
        <v>152</v>
      </c>
      <c r="D149" s="8" t="s">
        <v>151</v>
      </c>
      <c r="F149" s="27"/>
      <c r="G149" s="27"/>
    </row>
    <row r="150" spans="3:7" ht="25.5">
      <c r="C150" s="26" t="s">
        <v>157</v>
      </c>
      <c r="D150" s="8" t="s">
        <v>156</v>
      </c>
      <c r="F150" s="27">
        <f>F151+F153+F155+F159+F157</f>
        <v>687629.01</v>
      </c>
      <c r="G150" s="27">
        <f>G151+G153+G155+G159+G157</f>
        <v>688170.64</v>
      </c>
    </row>
    <row r="151" spans="3:7" ht="25.5">
      <c r="C151" s="26" t="s">
        <v>247</v>
      </c>
      <c r="D151" s="8" t="s">
        <v>246</v>
      </c>
      <c r="F151" s="27">
        <f>F152</f>
        <v>6200.2</v>
      </c>
      <c r="G151" s="27">
        <f>G152</f>
        <v>6200.2</v>
      </c>
    </row>
    <row r="152" spans="3:7" ht="38.25">
      <c r="C152" s="26" t="s">
        <v>184</v>
      </c>
      <c r="D152" s="8" t="s">
        <v>160</v>
      </c>
      <c r="F152" s="27">
        <v>6200.2</v>
      </c>
      <c r="G152" s="27">
        <v>6200.2</v>
      </c>
    </row>
    <row r="153" spans="3:7" ht="38.25" hidden="1">
      <c r="C153" s="26" t="s">
        <v>250</v>
      </c>
      <c r="D153" s="8" t="s">
        <v>251</v>
      </c>
      <c r="F153" s="27">
        <f>F154</f>
        <v>0</v>
      </c>
      <c r="G153" s="27">
        <f>G154</f>
        <v>0</v>
      </c>
    </row>
    <row r="154" spans="3:7" ht="51" hidden="1">
      <c r="C154" s="26" t="s">
        <v>252</v>
      </c>
      <c r="D154" s="8" t="s">
        <v>253</v>
      </c>
      <c r="F154" s="27"/>
      <c r="G154" s="27"/>
    </row>
    <row r="155" spans="3:7" ht="38.25">
      <c r="C155" s="26" t="s">
        <v>248</v>
      </c>
      <c r="D155" s="8" t="s">
        <v>249</v>
      </c>
      <c r="F155" s="27">
        <f>F156</f>
        <v>3262.8</v>
      </c>
      <c r="G155" s="27">
        <f>G156</f>
        <v>3262.8</v>
      </c>
    </row>
    <row r="156" spans="3:7" ht="51">
      <c r="C156" s="26" t="s">
        <v>159</v>
      </c>
      <c r="D156" s="8" t="s">
        <v>158</v>
      </c>
      <c r="F156" s="27">
        <v>3262.8</v>
      </c>
      <c r="G156" s="27">
        <v>3262.8</v>
      </c>
    </row>
    <row r="157" spans="3:7" ht="38.25" hidden="1">
      <c r="C157" s="26" t="s">
        <v>306</v>
      </c>
      <c r="D157" s="8" t="s">
        <v>307</v>
      </c>
      <c r="F157" s="27">
        <f>F158</f>
        <v>0</v>
      </c>
      <c r="G157" s="27">
        <f>G158</f>
        <v>0</v>
      </c>
    </row>
    <row r="158" spans="3:7" ht="38.25" hidden="1">
      <c r="C158" s="26" t="s">
        <v>162</v>
      </c>
      <c r="D158" s="8" t="s">
        <v>161</v>
      </c>
      <c r="F158" s="27"/>
      <c r="G158" s="27"/>
    </row>
    <row r="159" spans="3:7" ht="38.25">
      <c r="C159" s="26" t="s">
        <v>288</v>
      </c>
      <c r="D159" s="8" t="s">
        <v>254</v>
      </c>
      <c r="F159" s="27">
        <f>F160</f>
        <v>678166.01</v>
      </c>
      <c r="G159" s="27">
        <f>G160</f>
        <v>678707.64</v>
      </c>
    </row>
    <row r="160" spans="3:7" ht="38.25">
      <c r="C160" s="26" t="s">
        <v>164</v>
      </c>
      <c r="D160" s="8" t="s">
        <v>163</v>
      </c>
      <c r="F160" s="27">
        <v>678166.01</v>
      </c>
      <c r="G160" s="27">
        <v>678707.64</v>
      </c>
    </row>
    <row r="161" spans="3:7" ht="18.75" customHeight="1">
      <c r="C161" s="26" t="s">
        <v>166</v>
      </c>
      <c r="D161" s="8" t="s">
        <v>165</v>
      </c>
      <c r="F161" s="27">
        <f>F165+F168+F170+F163</f>
        <v>223963.605</v>
      </c>
      <c r="G161" s="27">
        <f>G165+G168+G170+G163</f>
        <v>232529.381</v>
      </c>
    </row>
    <row r="162" spans="3:7" ht="93.75" customHeight="1" hidden="1">
      <c r="C162" s="26" t="s">
        <v>168</v>
      </c>
      <c r="D162" s="8" t="s">
        <v>167</v>
      </c>
      <c r="F162" s="27"/>
      <c r="G162" s="27"/>
    </row>
    <row r="163" spans="3:7" ht="51">
      <c r="C163" s="26" t="s">
        <v>304</v>
      </c>
      <c r="D163" s="8" t="s">
        <v>305</v>
      </c>
      <c r="F163" s="27">
        <f>F164</f>
        <v>57060.442</v>
      </c>
      <c r="G163" s="27">
        <f>G164</f>
        <v>64477.468</v>
      </c>
    </row>
    <row r="164" spans="3:7" ht="67.5" customHeight="1">
      <c r="C164" s="26" t="s">
        <v>198</v>
      </c>
      <c r="D164" s="8" t="s">
        <v>199</v>
      </c>
      <c r="F164" s="27">
        <v>57060.442</v>
      </c>
      <c r="G164" s="27">
        <v>64477.468</v>
      </c>
    </row>
    <row r="165" spans="3:7" ht="67.5" customHeight="1">
      <c r="C165" s="26" t="s">
        <v>256</v>
      </c>
      <c r="D165" s="8" t="s">
        <v>255</v>
      </c>
      <c r="F165" s="27">
        <f>F166</f>
        <v>166903.163</v>
      </c>
      <c r="G165" s="27">
        <f>G166</f>
        <v>168051.913</v>
      </c>
    </row>
    <row r="166" spans="3:7" ht="63.75">
      <c r="C166" s="26" t="s">
        <v>189</v>
      </c>
      <c r="D166" s="8" t="s">
        <v>190</v>
      </c>
      <c r="F166" s="27">
        <v>166903.163</v>
      </c>
      <c r="G166" s="27">
        <v>168051.913</v>
      </c>
    </row>
    <row r="167" spans="3:10" ht="69" customHeight="1" hidden="1">
      <c r="C167" s="26" t="s">
        <v>221</v>
      </c>
      <c r="D167" s="8" t="s">
        <v>222</v>
      </c>
      <c r="F167" s="27">
        <f>F171</f>
        <v>0</v>
      </c>
      <c r="G167" s="27">
        <f>G171</f>
        <v>0</v>
      </c>
      <c r="J167" s="27"/>
    </row>
    <row r="168" spans="3:10" ht="63.75" hidden="1">
      <c r="C168" s="26" t="s">
        <v>289</v>
      </c>
      <c r="D168" s="8" t="s">
        <v>257</v>
      </c>
      <c r="F168" s="27">
        <f>F169</f>
        <v>0</v>
      </c>
      <c r="G168" s="27">
        <f>G169</f>
        <v>0</v>
      </c>
      <c r="J168" s="27"/>
    </row>
    <row r="169" spans="3:10" ht="51" hidden="1">
      <c r="C169" s="26" t="s">
        <v>230</v>
      </c>
      <c r="D169" s="8" t="s">
        <v>231</v>
      </c>
      <c r="F169" s="27"/>
      <c r="G169" s="27"/>
      <c r="J169" s="27"/>
    </row>
    <row r="170" spans="3:10" ht="25.5" hidden="1">
      <c r="C170" s="26" t="s">
        <v>221</v>
      </c>
      <c r="D170" s="8" t="s">
        <v>222</v>
      </c>
      <c r="F170" s="27">
        <f>F171</f>
        <v>0</v>
      </c>
      <c r="G170" s="27">
        <f>G171</f>
        <v>0</v>
      </c>
      <c r="J170" s="27"/>
    </row>
    <row r="171" spans="3:10" ht="25.5" hidden="1">
      <c r="C171" s="26" t="s">
        <v>223</v>
      </c>
      <c r="D171" s="8" t="s">
        <v>224</v>
      </c>
      <c r="F171" s="27"/>
      <c r="G171" s="27"/>
      <c r="J171" s="27"/>
    </row>
    <row r="172" spans="3:11" ht="25.5" hidden="1">
      <c r="C172" s="26" t="s">
        <v>171</v>
      </c>
      <c r="D172" s="8" t="s">
        <v>172</v>
      </c>
      <c r="E172" s="8" t="s">
        <v>195</v>
      </c>
      <c r="F172" s="27">
        <f>F173+F178</f>
        <v>0</v>
      </c>
      <c r="G172" s="27">
        <f>G173+G178</f>
        <v>0</v>
      </c>
      <c r="K172" s="19"/>
    </row>
    <row r="173" spans="3:11" ht="17.25" customHeight="1" hidden="1">
      <c r="C173" s="26" t="s">
        <v>174</v>
      </c>
      <c r="D173" s="8" t="s">
        <v>173</v>
      </c>
      <c r="E173" s="8" t="s">
        <v>195</v>
      </c>
      <c r="F173" s="27">
        <f>F174+F176</f>
        <v>0</v>
      </c>
      <c r="G173" s="27">
        <f>G174+G176</f>
        <v>0</v>
      </c>
      <c r="K173" s="19"/>
    </row>
    <row r="174" spans="3:7" ht="22.5" customHeight="1" hidden="1">
      <c r="C174" s="26" t="s">
        <v>216</v>
      </c>
      <c r="D174" s="8" t="s">
        <v>175</v>
      </c>
      <c r="E174" s="8" t="s">
        <v>195</v>
      </c>
      <c r="F174" s="27">
        <f>F175</f>
        <v>0</v>
      </c>
      <c r="G174" s="27">
        <f>G175</f>
        <v>0</v>
      </c>
    </row>
    <row r="175" spans="3:9" ht="38.25" hidden="1">
      <c r="C175" s="26" t="s">
        <v>211</v>
      </c>
      <c r="D175" s="8" t="s">
        <v>176</v>
      </c>
      <c r="E175" s="8" t="s">
        <v>195</v>
      </c>
      <c r="F175" s="27"/>
      <c r="G175" s="27"/>
      <c r="H175" s="2">
        <v>39000</v>
      </c>
      <c r="I175" s="2" t="s">
        <v>192</v>
      </c>
    </row>
    <row r="176" spans="3:7" s="35" customFormat="1" ht="38.25" hidden="1">
      <c r="C176" s="32" t="s">
        <v>211</v>
      </c>
      <c r="D176" s="33" t="s">
        <v>180</v>
      </c>
      <c r="E176" s="33" t="s">
        <v>195</v>
      </c>
      <c r="F176" s="34">
        <f>F177</f>
        <v>0</v>
      </c>
      <c r="G176" s="34">
        <f>G177</f>
        <v>0</v>
      </c>
    </row>
    <row r="177" spans="3:7" s="35" customFormat="1" ht="38.25" hidden="1">
      <c r="C177" s="32" t="s">
        <v>211</v>
      </c>
      <c r="D177" s="33" t="s">
        <v>181</v>
      </c>
      <c r="E177" s="33" t="s">
        <v>195</v>
      </c>
      <c r="F177" s="34">
        <v>0</v>
      </c>
      <c r="G177" s="34"/>
    </row>
    <row r="178" spans="3:7" ht="38.25" hidden="1">
      <c r="C178" s="26" t="s">
        <v>178</v>
      </c>
      <c r="D178" s="8" t="s">
        <v>177</v>
      </c>
      <c r="E178" s="8" t="s">
        <v>195</v>
      </c>
      <c r="F178" s="27">
        <f>F180+F179</f>
        <v>0</v>
      </c>
      <c r="G178" s="27">
        <f>G180+G179</f>
        <v>0</v>
      </c>
    </row>
    <row r="179" spans="3:7" ht="51" hidden="1">
      <c r="C179" s="26" t="s">
        <v>200</v>
      </c>
      <c r="D179" s="8" t="s">
        <v>201</v>
      </c>
      <c r="E179" s="8" t="s">
        <v>195</v>
      </c>
      <c r="F179" s="27"/>
      <c r="G179" s="27"/>
    </row>
    <row r="180" spans="3:7" ht="22.5" customHeight="1" hidden="1">
      <c r="C180" s="26" t="s">
        <v>182</v>
      </c>
      <c r="D180" s="8" t="s">
        <v>197</v>
      </c>
      <c r="E180" s="8" t="s">
        <v>195</v>
      </c>
      <c r="F180" s="27">
        <f>F181</f>
        <v>0</v>
      </c>
      <c r="G180" s="27">
        <f>G181</f>
        <v>0</v>
      </c>
    </row>
    <row r="181" spans="3:7" ht="43.5" customHeight="1" hidden="1">
      <c r="C181" s="26" t="s">
        <v>179</v>
      </c>
      <c r="D181" s="8" t="s">
        <v>196</v>
      </c>
      <c r="E181" s="8" t="s">
        <v>195</v>
      </c>
      <c r="F181" s="27"/>
      <c r="G181" s="27"/>
    </row>
    <row r="182" spans="3:7" ht="89.25" hidden="1">
      <c r="C182" s="26" t="s">
        <v>308</v>
      </c>
      <c r="D182" s="8" t="s">
        <v>317</v>
      </c>
      <c r="F182" s="27">
        <f>F183+F185</f>
        <v>0</v>
      </c>
      <c r="G182" s="27">
        <f>G183+G185</f>
        <v>0</v>
      </c>
    </row>
    <row r="183" spans="3:7" ht="63.75" customHeight="1" hidden="1">
      <c r="C183" s="26" t="s">
        <v>309</v>
      </c>
      <c r="D183" s="8" t="s">
        <v>310</v>
      </c>
      <c r="F183" s="27">
        <f>F184</f>
        <v>0</v>
      </c>
      <c r="G183" s="27">
        <f>G184</f>
        <v>0</v>
      </c>
    </row>
    <row r="184" spans="3:7" ht="63.75" customHeight="1" hidden="1">
      <c r="C184" s="26" t="s">
        <v>311</v>
      </c>
      <c r="D184" s="8" t="s">
        <v>312</v>
      </c>
      <c r="F184" s="27"/>
      <c r="G184" s="27"/>
    </row>
    <row r="185" spans="3:7" ht="43.5" customHeight="1" hidden="1">
      <c r="C185" s="26" t="s">
        <v>313</v>
      </c>
      <c r="D185" s="8" t="s">
        <v>314</v>
      </c>
      <c r="F185" s="27">
        <f>F186+F187</f>
        <v>0</v>
      </c>
      <c r="G185" s="27">
        <f>G186+G187</f>
        <v>0</v>
      </c>
    </row>
    <row r="186" spans="3:7" ht="38.25" hidden="1">
      <c r="C186" s="26" t="s">
        <v>315</v>
      </c>
      <c r="D186" s="8" t="s">
        <v>316</v>
      </c>
      <c r="F186" s="27"/>
      <c r="G186" s="27"/>
    </row>
    <row r="187" spans="3:7" ht="38.25" hidden="1">
      <c r="C187" s="26" t="s">
        <v>318</v>
      </c>
      <c r="D187" s="8" t="s">
        <v>319</v>
      </c>
      <c r="F187" s="27"/>
      <c r="G187" s="27"/>
    </row>
    <row r="188" spans="3:7" ht="18.75" customHeight="1">
      <c r="C188" s="26"/>
      <c r="F188" s="27"/>
      <c r="G188" s="27"/>
    </row>
    <row r="189" spans="3:7" ht="28.5" customHeight="1">
      <c r="C189" s="26" t="s">
        <v>169</v>
      </c>
      <c r="F189" s="27">
        <f>F17+F130+F172</f>
        <v>1941680.355</v>
      </c>
      <c r="G189" s="27">
        <f>G17+G130+G172</f>
        <v>2049323.0920000002</v>
      </c>
    </row>
    <row r="190" spans="3:6" ht="12.75">
      <c r="C190" s="26"/>
      <c r="F190" s="27"/>
    </row>
    <row r="191" spans="3:6" ht="12.75" customHeight="1" hidden="1">
      <c r="C191" s="40" t="s">
        <v>232</v>
      </c>
      <c r="D191" s="40"/>
      <c r="E191" s="40"/>
      <c r="F191" s="40"/>
    </row>
    <row r="192" spans="3:6" ht="17.25" customHeight="1">
      <c r="C192" s="26"/>
      <c r="F192" s="30"/>
    </row>
    <row r="193" spans="3:6" ht="17.25" customHeight="1">
      <c r="C193" s="26"/>
      <c r="F193" s="29"/>
    </row>
    <row r="194" spans="3:6" ht="12.75">
      <c r="C194" s="26"/>
      <c r="F194" s="27"/>
    </row>
    <row r="195" spans="3:6" ht="12.75">
      <c r="C195" s="26"/>
      <c r="F195" s="27"/>
    </row>
    <row r="196" spans="3:6" ht="12.75">
      <c r="C196" s="26"/>
      <c r="F196" s="27"/>
    </row>
    <row r="197" spans="3:6" ht="12.75">
      <c r="C197" s="26"/>
      <c r="F197" s="27"/>
    </row>
    <row r="198" spans="3:6" ht="12.75">
      <c r="C198" s="26"/>
      <c r="F198" s="27"/>
    </row>
    <row r="199" spans="3:6" ht="12.75">
      <c r="C199" s="26"/>
      <c r="F199" s="27"/>
    </row>
    <row r="200" spans="3:6" ht="12.75">
      <c r="C200" s="26"/>
      <c r="F200" s="27"/>
    </row>
    <row r="201" ht="12.75"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  <row r="244" ht="12.75">
      <c r="F244" s="27"/>
    </row>
    <row r="245" ht="12.75">
      <c r="F245" s="27"/>
    </row>
    <row r="246" ht="12.75">
      <c r="F246" s="27"/>
    </row>
    <row r="247" ht="12.75">
      <c r="F247" s="27"/>
    </row>
    <row r="248" ht="12.75">
      <c r="F248" s="27"/>
    </row>
    <row r="249" ht="12.75">
      <c r="F249" s="27"/>
    </row>
    <row r="250" ht="12.75">
      <c r="F250" s="27"/>
    </row>
    <row r="251" ht="12.75">
      <c r="F251" s="27"/>
    </row>
    <row r="252" ht="12.75">
      <c r="F252" s="27"/>
    </row>
    <row r="253" ht="12.75">
      <c r="F253" s="27"/>
    </row>
    <row r="254" ht="12.75">
      <c r="F254" s="27"/>
    </row>
    <row r="255" ht="12.75">
      <c r="F255" s="27"/>
    </row>
    <row r="256" ht="12.75">
      <c r="F256" s="27"/>
    </row>
    <row r="257" ht="12.75">
      <c r="F257" s="27"/>
    </row>
    <row r="258" ht="12.75">
      <c r="F258" s="27"/>
    </row>
    <row r="259" ht="12.75">
      <c r="F259" s="27"/>
    </row>
    <row r="260" ht="12.75">
      <c r="F260" s="27"/>
    </row>
    <row r="261" ht="12.75">
      <c r="F261" s="27"/>
    </row>
    <row r="262" ht="12.75">
      <c r="F262" s="27"/>
    </row>
    <row r="263" ht="12.75">
      <c r="F263" s="27"/>
    </row>
    <row r="264" ht="12.75">
      <c r="F264" s="27"/>
    </row>
    <row r="265" ht="12.75">
      <c r="F265" s="27"/>
    </row>
    <row r="266" ht="12.75">
      <c r="F266" s="27"/>
    </row>
    <row r="267" ht="12.75">
      <c r="F267" s="27"/>
    </row>
    <row r="268" ht="12.75">
      <c r="F268" s="27"/>
    </row>
    <row r="269" ht="12.75">
      <c r="F269" s="27"/>
    </row>
    <row r="270" ht="12.75">
      <c r="F270" s="27"/>
    </row>
    <row r="271" ht="12.75">
      <c r="F271" s="27"/>
    </row>
    <row r="272" ht="12.75">
      <c r="F272" s="27"/>
    </row>
    <row r="273" ht="12.75">
      <c r="F273" s="27"/>
    </row>
    <row r="274" ht="12.75">
      <c r="F274" s="27"/>
    </row>
    <row r="275" ht="12.75">
      <c r="F275" s="27"/>
    </row>
    <row r="276" ht="12.75">
      <c r="F276" s="27"/>
    </row>
    <row r="277" ht="12.75">
      <c r="F277" s="27"/>
    </row>
    <row r="278" ht="12.75">
      <c r="F278" s="27"/>
    </row>
    <row r="279" ht="12.75">
      <c r="F279" s="27"/>
    </row>
    <row r="280" ht="12.75">
      <c r="F280" s="27"/>
    </row>
    <row r="281" ht="12.75">
      <c r="F281" s="27"/>
    </row>
    <row r="282" ht="12.75">
      <c r="F282" s="27"/>
    </row>
    <row r="283" ht="12.75">
      <c r="F283" s="27"/>
    </row>
    <row r="284" ht="12.75">
      <c r="F284" s="27"/>
    </row>
    <row r="285" ht="12.75">
      <c r="F285" s="27"/>
    </row>
    <row r="286" ht="12.75">
      <c r="F286" s="27"/>
    </row>
    <row r="287" ht="12.75">
      <c r="F287" s="27"/>
    </row>
    <row r="288" ht="12.75">
      <c r="F288" s="27"/>
    </row>
    <row r="289" ht="12.75">
      <c r="F289" s="27"/>
    </row>
    <row r="290" ht="12.75">
      <c r="F290" s="27"/>
    </row>
    <row r="291" ht="12.75">
      <c r="F291" s="27"/>
    </row>
    <row r="292" ht="12.75">
      <c r="F292" s="27"/>
    </row>
    <row r="293" ht="12.75">
      <c r="F293" s="27"/>
    </row>
    <row r="294" ht="12.75">
      <c r="F294" s="27"/>
    </row>
    <row r="295" ht="12.75">
      <c r="F295" s="27"/>
    </row>
    <row r="296" ht="12.75">
      <c r="F296" s="27"/>
    </row>
    <row r="297" ht="12.75">
      <c r="F297" s="27"/>
    </row>
    <row r="298" ht="12.75">
      <c r="F298" s="27"/>
    </row>
    <row r="299" ht="12.75">
      <c r="F299" s="27"/>
    </row>
    <row r="300" ht="12.75">
      <c r="F300" s="27"/>
    </row>
    <row r="301" ht="12.75">
      <c r="F301" s="27"/>
    </row>
    <row r="302" ht="12.75">
      <c r="F302" s="27"/>
    </row>
    <row r="303" ht="12.75">
      <c r="F303" s="27"/>
    </row>
    <row r="304" ht="12.75">
      <c r="F304" s="27"/>
    </row>
    <row r="305" ht="12.75">
      <c r="F305" s="27"/>
    </row>
    <row r="306" ht="12.75">
      <c r="F306" s="27"/>
    </row>
    <row r="307" ht="12.75">
      <c r="F307" s="27"/>
    </row>
    <row r="308" ht="12.75">
      <c r="F308" s="27"/>
    </row>
    <row r="309" ht="12.75">
      <c r="F309" s="27"/>
    </row>
    <row r="310" ht="12.75">
      <c r="F310" s="27"/>
    </row>
    <row r="311" ht="12.75">
      <c r="F311" s="27"/>
    </row>
    <row r="312" ht="12.75">
      <c r="F312" s="27"/>
    </row>
    <row r="313" ht="12.75">
      <c r="F313" s="27"/>
    </row>
    <row r="314" ht="12.75">
      <c r="F314" s="27"/>
    </row>
    <row r="315" ht="12.75">
      <c r="F315" s="27"/>
    </row>
    <row r="316" ht="12.75">
      <c r="F316" s="27"/>
    </row>
    <row r="317" ht="12.75">
      <c r="F317" s="27"/>
    </row>
    <row r="318" ht="12.75">
      <c r="F318" s="27"/>
    </row>
    <row r="319" ht="12.75">
      <c r="F319" s="27"/>
    </row>
    <row r="320" ht="12.75">
      <c r="F320" s="27"/>
    </row>
    <row r="321" ht="12.75">
      <c r="F321" s="27"/>
    </row>
    <row r="322" ht="12.75">
      <c r="F322" s="27"/>
    </row>
  </sheetData>
  <sheetProtection/>
  <mergeCells count="7">
    <mergeCell ref="C191:F191"/>
    <mergeCell ref="C9:F9"/>
    <mergeCell ref="C10:F10"/>
    <mergeCell ref="C13:C14"/>
    <mergeCell ref="D13:D14"/>
    <mergeCell ref="E13:E14"/>
    <mergeCell ref="F13:G13"/>
  </mergeCells>
  <printOptions/>
  <pageMargins left="0" right="0" top="0.1968503937007874" bottom="0.2362204724409449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zel_rfo6</cp:lastModifiedBy>
  <cp:lastPrinted>2013-11-04T11:32:22Z</cp:lastPrinted>
  <dcterms:created xsi:type="dcterms:W3CDTF">1996-10-08T23:32:33Z</dcterms:created>
  <dcterms:modified xsi:type="dcterms:W3CDTF">2013-11-05T04:38:03Z</dcterms:modified>
  <cp:category/>
  <cp:version/>
  <cp:contentType/>
  <cp:contentStatus/>
</cp:coreProperties>
</file>