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0695" yWindow="255" windowWidth="9360" windowHeight="6285"/>
  </bookViews>
  <sheets>
    <sheet name="Данные" sheetId="1" r:id="rId1"/>
  </sheets>
  <definedNames>
    <definedName name="_xlnm._FilterDatabase" localSheetId="0" hidden="1">Данные!$A$10:$BJ$22</definedName>
    <definedName name="_xlnm.Print_Titles" localSheetId="0">Данные!$10:$10</definedName>
    <definedName name="_xlnm.Print_Area" localSheetId="0">Данные!$A$1:$AZ$44</definedName>
  </definedNames>
  <calcPr calcId="125725" refMode="R1C1"/>
</workbook>
</file>

<file path=xl/calcChain.xml><?xml version="1.0" encoding="utf-8"?>
<calcChain xmlns="http://schemas.openxmlformats.org/spreadsheetml/2006/main">
  <c r="E11" i="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D11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12"/>
</calcChain>
</file>

<file path=xl/sharedStrings.xml><?xml version="1.0" encoding="utf-8"?>
<sst xmlns="http://schemas.openxmlformats.org/spreadsheetml/2006/main" count="119" uniqueCount="75">
  <si>
    <t>№ п/п</t>
  </si>
  <si>
    <t>Адрес многоквартирного дома</t>
  </si>
  <si>
    <t xml:space="preserve">Стоимость капитального ремонта - всего </t>
  </si>
  <si>
    <t>Виды, установленные ч.1 ст.166 Жилищного кодекса Российской Федерации:</t>
  </si>
  <si>
    <t xml:space="preserve">Ремонт внутридомовых инженерных систем, электро-, тепло-, газо-, водоснабжения, водоотведения* - всего </t>
  </si>
  <si>
    <t>в том числе:</t>
  </si>
  <si>
    <t>ремонт подвальных помещений, относящихся к общему имуществу в многоквартирном доме</t>
  </si>
  <si>
    <t>ремонт крыш**</t>
  </si>
  <si>
    <t>замена лифтового оборудования</t>
  </si>
  <si>
    <t>ремонт лифтовых шахт</t>
  </si>
  <si>
    <t>ремонт фундамента многоквартирного дома</t>
  </si>
  <si>
    <t xml:space="preserve">ремонт системы противопожарной защиты многоквартирного дома </t>
  </si>
  <si>
    <t>ремонт подъездов в многоквартирном доме</t>
  </si>
  <si>
    <t>проведение энергетического обследования многоквартирного дома</t>
  </si>
  <si>
    <t xml:space="preserve">проведение работ по технической инвентаризации многоквартирных домов и изготовление технических паспортов
</t>
  </si>
  <si>
    <t>разработка и проведение государственной экспертизы проектной документации</t>
  </si>
  <si>
    <t>разработка и проведение государственной экспертизы проектной документациина многоквартирные дома, проведение капитального ремонта которых запланировано в 2017 году</t>
  </si>
  <si>
    <t>осуществление строительного контроля</t>
  </si>
  <si>
    <t>ремонт внутридомовых инженерных систем  теплоснабжения</t>
  </si>
  <si>
    <t>ремонт внутридомовых инженерных систем горячего водоснабжения</t>
  </si>
  <si>
    <t>ремонт внутридомовых инженерных систем холодного водоснабжения</t>
  </si>
  <si>
    <t>ремонт внутридомовых инженерных систем водоотведения</t>
  </si>
  <si>
    <t>ремонт внутридомовых инженерных систем электроснабжения</t>
  </si>
  <si>
    <t>установка приборов учета тепловой энергии</t>
  </si>
  <si>
    <t>установка приборов учета холодного водоснабжения</t>
  </si>
  <si>
    <t>установка приборов учета электрической энергии</t>
  </si>
  <si>
    <t>установка узлов регулирования</t>
  </si>
  <si>
    <t>рублей</t>
  </si>
  <si>
    <t>единиц</t>
  </si>
  <si>
    <t>утепление фасада</t>
  </si>
  <si>
    <t>установка приборов учета горячего водоснабжения</t>
  </si>
  <si>
    <t>Виды, установленные нормативным правовым актом Республики Татарстан:</t>
  </si>
  <si>
    <t xml:space="preserve">установка  коллективных (общедомовых) приборов учета и узлов управления и регулирования          - всего </t>
  </si>
  <si>
    <t>ремонт фасада</t>
  </si>
  <si>
    <t>№         п/п</t>
  </si>
  <si>
    <t>кв.метров</t>
  </si>
  <si>
    <t>пог.метров</t>
  </si>
  <si>
    <t>куб.метров</t>
  </si>
  <si>
    <t>Восстановление частей имущества, не входящего в состав общего имущества в многоквартирных домах, демонтированного или разрушенного вследствие технологических и конструктивных особенностей ремонтируемых (заменяемых) конструкций и инженерных систем при производстве работ по капитальному  ремонту конструкций и инженерных систем в составе общего имущества в многоквартирных домах, а также восстановление благоустройства после окончания ремонтных работ</t>
  </si>
  <si>
    <t>г. Зеленодольск, ул. Комарова, д. 19</t>
  </si>
  <si>
    <t xml:space="preserve">Реестр многоквартирных домов по видам ремонта, включенных в Краткосрочный план реализации Региональной программы капитального ремонта общего имущества в многоквартирных домах, расположенных на территории Зеленодольского муниципального района на 2017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</si>
  <si>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г. Зеленодольск, пр-кт. Строителей, д. 38</t>
  </si>
  <si>
    <t>г. Зеленодольск, ул. Гоголя, д. 36</t>
  </si>
  <si>
    <t>г. Зеленодольск, ул. Гоголя, д. 42</t>
  </si>
  <si>
    <t>г. Зеленодольск, ул. Гоголя, д. 55</t>
  </si>
  <si>
    <t>г. Зеленодольск, ул. Гоголя, д. 56</t>
  </si>
  <si>
    <t>г. Зеленодольск, ул. Гоголя, д. 58</t>
  </si>
  <si>
    <t>г. Зеленодольск, ул. Загородная, д. 31</t>
  </si>
  <si>
    <t>г. Зеленодольск, ул. Заикина, д. 6</t>
  </si>
  <si>
    <t>г. Зеленодольск, ул. Карла Маркса, д. 5</t>
  </si>
  <si>
    <t>г. Зеленодольск, ул. Карла Маркса, д. 61</t>
  </si>
  <si>
    <t>г. Зеленодольск, ул. Карла Маркса, д. 62</t>
  </si>
  <si>
    <t>г. Зеленодольск, ул. Карла Маркса, д. 67</t>
  </si>
  <si>
    <t>г. Зеленодольск, ул. Паратская, д. 2</t>
  </si>
  <si>
    <t>г. Зеленодольск, ул. Столичная, д. 37</t>
  </si>
  <si>
    <t>г. Зеленодольск, ул. Туктарова, д. 8</t>
  </si>
  <si>
    <t>г. Зеленодольск, ул. Тургенева, д. 64</t>
  </si>
  <si>
    <t>г. Зеленодольск, ул. Украинская, д. 10</t>
  </si>
  <si>
    <t>г. Зеленодольск, ул. Украинская, д. 12</t>
  </si>
  <si>
    <t>г. Зеленодольск, ул. Фрунзе, д. 14</t>
  </si>
  <si>
    <t>г. Зеленодольск, ул. Фрунзе, д. 16</t>
  </si>
  <si>
    <t>г. Зеленодольск, ул. Фрунзе, д. 18</t>
  </si>
  <si>
    <t>п. Раифа, ул. Детская, д. 3</t>
  </si>
  <si>
    <t>пгт. Васильево, ул. Лагерная, д. 22</t>
  </si>
  <si>
    <t>пгт. Васильево, ул. Праздничная, д. 3</t>
  </si>
  <si>
    <t>пгт. Васильево, ул. Спортивная, д. 20</t>
  </si>
  <si>
    <t>пгт. Васильево, ул. Стекольная, д. 14</t>
  </si>
  <si>
    <t>пгт. Нижние Вязовые, ул. Строительная, д. 4</t>
  </si>
  <si>
    <t>с. Айша, ул. Пионерская, д. 28</t>
  </si>
  <si>
    <t>с. Большие Яки, ул. Школьная, д. 3</t>
  </si>
  <si>
    <t>с. Осиново, ул. Комарова, д. 5</t>
  </si>
  <si>
    <t>с. Осиново, ул. Комсомольская, д. 6</t>
  </si>
  <si>
    <t>с. Осиново, ул. Ленина, д. 8</t>
  </si>
  <si>
    <t xml:space="preserve">Итого по Зеленодольскому муниципальному району </t>
  </si>
  <si>
    <t xml:space="preserve">Приложение № 3/1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  постановлению
Исполнительного комитета                 
Зеленодольского
муниципального района                                                                 
от « __ » _______ 20__г. № ____
</t>
  </si>
</sst>
</file>

<file path=xl/styles.xml><?xml version="1.0" encoding="utf-8"?>
<styleSheet xmlns="http://schemas.openxmlformats.org/spreadsheetml/2006/main">
  <numFmts count="1">
    <numFmt numFmtId="164" formatCode="#&quot; &quot;##0.00_ "/>
  </numFmts>
  <fonts count="13">
    <font>
      <sz val="10"/>
      <name val="Arial Cyr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2" borderId="0">
      <alignment horizontal="center" vertical="top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5" fillId="2" borderId="0">
      <alignment horizontal="center" vertical="center"/>
    </xf>
    <xf numFmtId="0" fontId="1" fillId="2" borderId="0">
      <alignment horizontal="center" vertical="top"/>
    </xf>
    <xf numFmtId="0" fontId="6" fillId="2" borderId="0">
      <alignment horizontal="center" vertical="center"/>
    </xf>
  </cellStyleXfs>
  <cellXfs count="67">
    <xf numFmtId="0" fontId="0" fillId="0" borderId="0" xfId="0"/>
    <xf numFmtId="0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right" indent="2"/>
    </xf>
    <xf numFmtId="1" fontId="9" fillId="0" borderId="0" xfId="0" applyNumberFormat="1" applyFont="1" applyFill="1" applyAlignment="1">
      <alignment horizontal="right" indent="3"/>
    </xf>
    <xf numFmtId="1" fontId="9" fillId="0" borderId="0" xfId="0" applyNumberFormat="1" applyFont="1" applyFill="1" applyAlignment="1">
      <alignment horizontal="right" indent="2"/>
    </xf>
    <xf numFmtId="0" fontId="8" fillId="0" borderId="0" xfId="0" applyFont="1"/>
    <xf numFmtId="0" fontId="8" fillId="3" borderId="0" xfId="0" applyFont="1" applyFill="1"/>
    <xf numFmtId="4" fontId="8" fillId="0" borderId="0" xfId="0" applyNumberFormat="1" applyFont="1"/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 indent="2"/>
    </xf>
    <xf numFmtId="1" fontId="9" fillId="0" borderId="0" xfId="0" applyNumberFormat="1" applyFont="1" applyFill="1" applyBorder="1" applyAlignment="1">
      <alignment horizontal="right" vertical="top" wrapText="1" indent="3"/>
    </xf>
    <xf numFmtId="1" fontId="9" fillId="0" borderId="0" xfId="0" applyNumberFormat="1" applyFont="1" applyFill="1" applyBorder="1" applyAlignment="1">
      <alignment horizontal="right" vertical="top" wrapText="1" indent="2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4" fontId="10" fillId="0" borderId="0" xfId="0" applyNumberFormat="1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2" fontId="8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top" wrapText="1"/>
    </xf>
    <xf numFmtId="4" fontId="11" fillId="3" borderId="1" xfId="2" applyNumberFormat="1" applyFont="1" applyFill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NumberFormat="1" applyFont="1" applyFill="1" applyBorder="1" applyAlignment="1">
      <alignment horizontal="center" vertical="top"/>
    </xf>
    <xf numFmtId="3" fontId="8" fillId="3" borderId="1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wrapText="1"/>
    </xf>
    <xf numFmtId="0" fontId="11" fillId="3" borderId="1" xfId="2" applyNumberFormat="1" applyFont="1" applyFill="1" applyBorder="1" applyAlignment="1">
      <alignment horizontal="center" vertical="top" wrapText="1"/>
    </xf>
    <xf numFmtId="0" fontId="8" fillId="3" borderId="1" xfId="0" applyNumberFormat="1" applyFont="1" applyFill="1" applyBorder="1" applyAlignment="1">
      <alignment horizontal="center" vertical="top"/>
    </xf>
    <xf numFmtId="0" fontId="11" fillId="3" borderId="1" xfId="2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8" fillId="3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164" fontId="8" fillId="0" borderId="7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164" fontId="8" fillId="0" borderId="9" xfId="0" applyNumberFormat="1" applyFont="1" applyBorder="1" applyAlignment="1">
      <alignment horizontal="right" vertical="center"/>
    </xf>
    <xf numFmtId="164" fontId="12" fillId="0" borderId="1" xfId="0" applyNumberFormat="1" applyFont="1" applyBorder="1" applyAlignment="1">
      <alignment vertical="top"/>
    </xf>
    <xf numFmtId="0" fontId="8" fillId="3" borderId="1" xfId="0" applyNumberFormat="1" applyFont="1" applyFill="1" applyBorder="1" applyAlignment="1">
      <alignment horizontal="center" vertical="top"/>
    </xf>
    <xf numFmtId="0" fontId="8" fillId="0" borderId="8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 wrapText="1"/>
    </xf>
    <xf numFmtId="0" fontId="11" fillId="3" borderId="1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8" fillId="3" borderId="8" xfId="0" applyNumberFormat="1" applyFont="1" applyFill="1" applyBorder="1" applyAlignment="1">
      <alignment horizontal="center" vertical="top" wrapText="1"/>
    </xf>
    <xf numFmtId="0" fontId="8" fillId="3" borderId="1" xfId="0" applyNumberFormat="1" applyFont="1" applyFill="1" applyBorder="1" applyAlignment="1">
      <alignment horizontal="center" vertical="top" wrapText="1"/>
    </xf>
    <xf numFmtId="0" fontId="11" fillId="3" borderId="8" xfId="2" applyNumberFormat="1" applyFont="1" applyFill="1" applyBorder="1" applyAlignment="1">
      <alignment horizontal="center" vertical="top" wrapText="1"/>
    </xf>
    <xf numFmtId="0" fontId="8" fillId="3" borderId="1" xfId="2" applyNumberFormat="1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/>
    </xf>
    <xf numFmtId="0" fontId="12" fillId="0" borderId="4" xfId="0" applyFont="1" applyFill="1" applyBorder="1" applyAlignment="1">
      <alignment horizontal="left" vertical="top"/>
    </xf>
    <xf numFmtId="0" fontId="11" fillId="3" borderId="6" xfId="2" applyNumberFormat="1" applyFont="1" applyFill="1" applyBorder="1" applyAlignment="1">
      <alignment horizontal="center" vertical="top" wrapText="1"/>
    </xf>
    <xf numFmtId="0" fontId="11" fillId="3" borderId="7" xfId="2" applyNumberFormat="1" applyFont="1" applyFill="1" applyBorder="1" applyAlignment="1">
      <alignment horizontal="center" vertical="top" wrapText="1"/>
    </xf>
  </cellXfs>
  <cellStyles count="8">
    <cellStyle name="S0" xfId="1"/>
    <cellStyle name="S1" xfId="2"/>
    <cellStyle name="S2" xfId="3"/>
    <cellStyle name="S3" xfId="4"/>
    <cellStyle name="S4" xfId="5"/>
    <cellStyle name="S5" xfId="6"/>
    <cellStyle name="S6" xfId="7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44"/>
  <sheetViews>
    <sheetView tabSelected="1" view="pageBreakPreview" topLeftCell="Q1" zoomScale="70" zoomScaleNormal="82" zoomScaleSheetLayoutView="70" workbookViewId="0">
      <selection activeCell="AV4" sqref="AV4"/>
    </sheetView>
  </sheetViews>
  <sheetFormatPr defaultColWidth="9.140625" defaultRowHeight="15.75"/>
  <cols>
    <col min="1" max="1" width="6.7109375" style="23" customWidth="1"/>
    <col min="2" max="2" width="6" style="23" customWidth="1"/>
    <col min="3" max="3" width="57.85546875" style="22" customWidth="1"/>
    <col min="4" max="4" width="20.85546875" style="23" customWidth="1"/>
    <col min="5" max="5" width="20" style="23" customWidth="1"/>
    <col min="6" max="6" width="15" style="20" customWidth="1"/>
    <col min="7" max="7" width="20.42578125" style="24" customWidth="1"/>
    <col min="8" max="8" width="14.5703125" style="20" customWidth="1"/>
    <col min="9" max="9" width="18" style="25" customWidth="1"/>
    <col min="10" max="10" width="14.140625" style="20" customWidth="1"/>
    <col min="11" max="11" width="17.28515625" style="25" customWidth="1"/>
    <col min="12" max="12" width="13.5703125" style="20" customWidth="1"/>
    <col min="13" max="13" width="18.5703125" style="25" customWidth="1"/>
    <col min="14" max="14" width="13.5703125" style="26" customWidth="1"/>
    <col min="15" max="15" width="18.7109375" style="25" customWidth="1"/>
    <col min="16" max="16" width="11.7109375" style="26" customWidth="1"/>
    <col min="17" max="17" width="17.140625" style="24" customWidth="1"/>
    <col min="18" max="18" width="15.85546875" style="26" customWidth="1"/>
    <col min="19" max="19" width="20.7109375" style="24" customWidth="1"/>
    <col min="20" max="20" width="10" style="26" customWidth="1"/>
    <col min="21" max="21" width="21.42578125" style="24" customWidth="1"/>
    <col min="22" max="22" width="10" style="20" hidden="1" customWidth="1"/>
    <col min="23" max="23" width="12.85546875" style="24" hidden="1" customWidth="1"/>
    <col min="24" max="24" width="12.7109375" style="26" customWidth="1"/>
    <col min="25" max="25" width="20.5703125" style="25" customWidth="1"/>
    <col min="26" max="26" width="10.7109375" style="26" hidden="1" customWidth="1"/>
    <col min="27" max="27" width="15.85546875" style="24" hidden="1" customWidth="1"/>
    <col min="28" max="28" width="12.5703125" style="26" customWidth="1"/>
    <col min="29" max="29" width="16.7109375" style="24" customWidth="1"/>
    <col min="30" max="30" width="17.7109375" style="25" hidden="1" customWidth="1"/>
    <col min="31" max="31" width="10" style="20" hidden="1" customWidth="1"/>
    <col min="32" max="32" width="12.85546875" style="25" hidden="1" customWidth="1"/>
    <col min="33" max="33" width="10" style="20" hidden="1" customWidth="1"/>
    <col min="34" max="34" width="12.85546875" style="25" hidden="1" customWidth="1"/>
    <col min="35" max="35" width="10" style="20" hidden="1" customWidth="1"/>
    <col min="36" max="36" width="12.85546875" style="24" hidden="1" customWidth="1"/>
    <col min="37" max="37" width="10" style="20" hidden="1" customWidth="1"/>
    <col min="38" max="38" width="12.85546875" style="24" hidden="1" customWidth="1"/>
    <col min="39" max="39" width="9.140625" style="20" hidden="1" customWidth="1"/>
    <col min="40" max="40" width="16" style="20" hidden="1" customWidth="1"/>
    <col min="41" max="41" width="13.7109375" style="26" hidden="1" customWidth="1"/>
    <col min="42" max="42" width="17" style="24" hidden="1" customWidth="1"/>
    <col min="43" max="43" width="12.7109375" style="26" customWidth="1"/>
    <col min="44" max="44" width="19" style="24" customWidth="1"/>
    <col min="45" max="45" width="9.85546875" style="20" hidden="1" customWidth="1"/>
    <col min="46" max="46" width="15.5703125" style="20" hidden="1" customWidth="1"/>
    <col min="47" max="47" width="11" style="21" customWidth="1"/>
    <col min="48" max="48" width="19.42578125" style="21" customWidth="1"/>
    <col min="49" max="49" width="21" style="25" customWidth="1"/>
    <col min="50" max="50" width="23.140625" style="25" hidden="1" customWidth="1"/>
    <col min="51" max="51" width="17.5703125" style="25" customWidth="1"/>
    <col min="52" max="52" width="43" style="2" hidden="1" customWidth="1"/>
    <col min="53" max="16384" width="9.140625" style="2"/>
  </cols>
  <sheetData>
    <row r="1" spans="1:52" customFormat="1" ht="103.5" customHeight="1">
      <c r="A1" s="3"/>
      <c r="B1" s="33"/>
      <c r="C1" s="4"/>
      <c r="D1" s="4"/>
      <c r="E1" s="5"/>
      <c r="F1" s="4"/>
      <c r="G1" s="4"/>
      <c r="H1" s="4"/>
      <c r="I1" s="4"/>
      <c r="J1" s="4"/>
      <c r="K1" s="4"/>
      <c r="L1" s="4"/>
      <c r="M1" s="6"/>
      <c r="N1" s="4"/>
      <c r="O1" s="4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8"/>
      <c r="AC1" s="8"/>
      <c r="AD1" s="8"/>
      <c r="AE1" s="8"/>
      <c r="AF1" s="7"/>
      <c r="AG1" s="7"/>
      <c r="AH1" s="7"/>
      <c r="AI1" s="7"/>
      <c r="AJ1" s="9"/>
      <c r="AK1" s="9"/>
      <c r="AL1" s="7"/>
      <c r="AM1" s="8"/>
      <c r="AN1" s="10"/>
      <c r="AO1" s="10"/>
      <c r="AP1" s="10"/>
      <c r="AQ1" s="10"/>
      <c r="AR1" s="10"/>
      <c r="AS1" s="11"/>
      <c r="AT1" s="10"/>
      <c r="AU1" s="10"/>
      <c r="AV1" s="56" t="s">
        <v>74</v>
      </c>
      <c r="AW1" s="56"/>
      <c r="AX1" s="56"/>
      <c r="AY1" s="56"/>
      <c r="AZ1" s="56"/>
    </row>
    <row r="2" spans="1:52" customFormat="1">
      <c r="A2" s="12"/>
      <c r="B2" s="12"/>
      <c r="C2" s="13"/>
      <c r="D2" s="13"/>
      <c r="E2" s="14"/>
      <c r="F2" s="13"/>
      <c r="G2" s="13"/>
      <c r="H2" s="13"/>
      <c r="I2" s="13"/>
      <c r="J2" s="13"/>
      <c r="K2" s="13"/>
      <c r="L2" s="13"/>
      <c r="M2" s="15"/>
      <c r="N2" s="13"/>
      <c r="O2" s="13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8"/>
      <c r="AC2" s="8"/>
      <c r="AD2" s="8"/>
      <c r="AE2" s="8"/>
      <c r="AF2" s="7"/>
      <c r="AG2" s="7"/>
      <c r="AH2" s="7"/>
      <c r="AI2" s="7"/>
      <c r="AJ2" s="9"/>
      <c r="AK2" s="9"/>
      <c r="AL2" s="7"/>
      <c r="AM2" s="8"/>
      <c r="AN2" s="10"/>
      <c r="AO2" s="10"/>
      <c r="AP2" s="10"/>
      <c r="AQ2" s="10"/>
      <c r="AR2" s="10"/>
      <c r="AS2" s="11"/>
      <c r="AT2" s="56"/>
      <c r="AU2" s="56"/>
      <c r="AV2" s="56"/>
      <c r="AW2" s="56"/>
      <c r="AX2" s="56"/>
      <c r="AY2" s="56"/>
    </row>
    <row r="3" spans="1:52" customFormat="1" ht="21.6" customHeight="1">
      <c r="A3" s="12"/>
      <c r="B3" s="12"/>
      <c r="C3" s="13"/>
      <c r="D3" s="13"/>
      <c r="E3" s="14"/>
      <c r="F3" s="13"/>
      <c r="G3" s="13"/>
      <c r="H3" s="13"/>
      <c r="I3" s="13"/>
      <c r="J3" s="13"/>
      <c r="K3" s="13"/>
      <c r="L3" s="13"/>
      <c r="M3" s="15"/>
      <c r="N3" s="13"/>
      <c r="O3" s="13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13"/>
      <c r="AC3" s="13"/>
      <c r="AD3" s="13"/>
      <c r="AE3" s="13"/>
      <c r="AF3" s="7"/>
      <c r="AG3" s="7"/>
      <c r="AH3" s="7"/>
      <c r="AI3" s="7"/>
      <c r="AJ3" s="9"/>
      <c r="AK3" s="9"/>
      <c r="AL3" s="7"/>
      <c r="AM3" s="7"/>
      <c r="AN3" s="7"/>
      <c r="AO3" s="7"/>
      <c r="AP3" s="7"/>
      <c r="AQ3" s="7"/>
      <c r="AR3" s="7"/>
      <c r="AS3" s="13"/>
      <c r="AT3" s="13"/>
      <c r="AU3" s="7"/>
      <c r="AV3" s="7"/>
      <c r="AW3" s="7"/>
      <c r="AX3" s="7"/>
      <c r="AY3" s="7"/>
    </row>
    <row r="4" spans="1:52" customFormat="1" ht="60.75" customHeight="1">
      <c r="A4" s="17"/>
      <c r="B4" s="17"/>
      <c r="C4" s="16"/>
      <c r="D4" s="16"/>
      <c r="E4" s="8"/>
      <c r="F4" s="16"/>
      <c r="G4" s="16"/>
      <c r="H4" s="16"/>
      <c r="I4" s="8"/>
      <c r="J4" s="16"/>
      <c r="K4" s="16"/>
      <c r="L4" s="16"/>
      <c r="M4" s="57" t="s">
        <v>40</v>
      </c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16"/>
      <c r="AH4" s="16"/>
      <c r="AI4" s="16"/>
      <c r="AJ4" s="18"/>
      <c r="AK4" s="18"/>
      <c r="AL4" s="16"/>
      <c r="AM4" s="16"/>
      <c r="AN4" s="16"/>
      <c r="AO4" s="16"/>
      <c r="AP4" s="16"/>
      <c r="AQ4" s="16"/>
      <c r="AR4" s="16"/>
      <c r="AS4" s="16"/>
      <c r="AT4" s="16"/>
      <c r="AU4" s="7"/>
      <c r="AV4" s="7"/>
      <c r="AW4" s="7"/>
      <c r="AX4" s="7"/>
      <c r="AY4" s="7"/>
    </row>
    <row r="5" spans="1:52" customFormat="1" ht="35.25" customHeight="1">
      <c r="A5" s="17"/>
      <c r="B5" s="17"/>
      <c r="C5" s="16"/>
      <c r="D5" s="16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37"/>
      <c r="AE5" s="37"/>
      <c r="AF5" s="37"/>
      <c r="AG5" s="16"/>
      <c r="AH5" s="16"/>
      <c r="AI5" s="16"/>
      <c r="AJ5" s="18"/>
      <c r="AK5" s="18"/>
      <c r="AL5" s="16"/>
      <c r="AM5" s="16"/>
      <c r="AN5" s="16"/>
      <c r="AO5" s="16"/>
      <c r="AP5" s="16"/>
      <c r="AQ5" s="16"/>
      <c r="AR5" s="16"/>
      <c r="AS5" s="16"/>
      <c r="AT5" s="16"/>
      <c r="AU5" s="7"/>
      <c r="AV5" s="7"/>
      <c r="AW5" s="7"/>
      <c r="AX5" s="7"/>
      <c r="AY5" s="7"/>
    </row>
    <row r="6" spans="1:52" s="1" customFormat="1" ht="15.75" customHeight="1">
      <c r="A6" s="65" t="s">
        <v>34</v>
      </c>
      <c r="B6" s="55" t="s">
        <v>0</v>
      </c>
      <c r="C6" s="55" t="s">
        <v>1</v>
      </c>
      <c r="D6" s="59" t="s">
        <v>2</v>
      </c>
      <c r="E6" s="52" t="s">
        <v>3</v>
      </c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4" t="s">
        <v>31</v>
      </c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</row>
    <row r="7" spans="1:52" s="1" customFormat="1">
      <c r="A7" s="66"/>
      <c r="B7" s="55"/>
      <c r="C7" s="55"/>
      <c r="D7" s="59"/>
      <c r="E7" s="59" t="s">
        <v>4</v>
      </c>
      <c r="F7" s="55" t="s">
        <v>5</v>
      </c>
      <c r="G7" s="55"/>
      <c r="H7" s="55"/>
      <c r="I7" s="55"/>
      <c r="J7" s="55"/>
      <c r="K7" s="55"/>
      <c r="L7" s="55"/>
      <c r="M7" s="55"/>
      <c r="N7" s="55"/>
      <c r="O7" s="55"/>
      <c r="P7" s="55" t="s">
        <v>6</v>
      </c>
      <c r="Q7" s="55"/>
      <c r="R7" s="55" t="s">
        <v>7</v>
      </c>
      <c r="S7" s="55"/>
      <c r="T7" s="55" t="s">
        <v>8</v>
      </c>
      <c r="U7" s="55"/>
      <c r="V7" s="55" t="s">
        <v>9</v>
      </c>
      <c r="W7" s="55"/>
      <c r="X7" s="55" t="s">
        <v>33</v>
      </c>
      <c r="Y7" s="55"/>
      <c r="Z7" s="55" t="s">
        <v>29</v>
      </c>
      <c r="AA7" s="55"/>
      <c r="AB7" s="61" t="s">
        <v>10</v>
      </c>
      <c r="AC7" s="61"/>
      <c r="AD7" s="60" t="s">
        <v>32</v>
      </c>
      <c r="AE7" s="60" t="s">
        <v>5</v>
      </c>
      <c r="AF7" s="60"/>
      <c r="AG7" s="60"/>
      <c r="AH7" s="60"/>
      <c r="AI7" s="60"/>
      <c r="AJ7" s="60"/>
      <c r="AK7" s="60"/>
      <c r="AL7" s="60"/>
      <c r="AM7" s="60"/>
      <c r="AN7" s="60"/>
      <c r="AO7" s="60" t="s">
        <v>11</v>
      </c>
      <c r="AP7" s="60"/>
      <c r="AQ7" s="60" t="s">
        <v>12</v>
      </c>
      <c r="AR7" s="60"/>
      <c r="AS7" s="53" t="s">
        <v>13</v>
      </c>
      <c r="AT7" s="53"/>
      <c r="AU7" s="60" t="s">
        <v>14</v>
      </c>
      <c r="AV7" s="60"/>
      <c r="AW7" s="58" t="s">
        <v>15</v>
      </c>
      <c r="AX7" s="58" t="s">
        <v>16</v>
      </c>
      <c r="AY7" s="58" t="s">
        <v>17</v>
      </c>
      <c r="AZ7" s="58" t="s">
        <v>38</v>
      </c>
    </row>
    <row r="8" spans="1:52" s="1" customFormat="1" ht="207" customHeight="1">
      <c r="A8" s="66"/>
      <c r="B8" s="55"/>
      <c r="C8" s="55"/>
      <c r="D8" s="59"/>
      <c r="E8" s="59"/>
      <c r="F8" s="55" t="s">
        <v>18</v>
      </c>
      <c r="G8" s="55"/>
      <c r="H8" s="55" t="s">
        <v>19</v>
      </c>
      <c r="I8" s="55"/>
      <c r="J8" s="55" t="s">
        <v>20</v>
      </c>
      <c r="K8" s="55"/>
      <c r="L8" s="55" t="s">
        <v>21</v>
      </c>
      <c r="M8" s="55"/>
      <c r="N8" s="55" t="s">
        <v>22</v>
      </c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61"/>
      <c r="AC8" s="61"/>
      <c r="AD8" s="55"/>
      <c r="AE8" s="55" t="s">
        <v>23</v>
      </c>
      <c r="AF8" s="55"/>
      <c r="AG8" s="55" t="s">
        <v>30</v>
      </c>
      <c r="AH8" s="55"/>
      <c r="AI8" s="55" t="s">
        <v>24</v>
      </c>
      <c r="AJ8" s="55"/>
      <c r="AK8" s="55" t="s">
        <v>25</v>
      </c>
      <c r="AL8" s="55"/>
      <c r="AM8" s="55" t="s">
        <v>26</v>
      </c>
      <c r="AN8" s="55"/>
      <c r="AO8" s="55"/>
      <c r="AP8" s="55"/>
      <c r="AQ8" s="55"/>
      <c r="AR8" s="55"/>
      <c r="AS8" s="54"/>
      <c r="AT8" s="54"/>
      <c r="AU8" s="55"/>
      <c r="AV8" s="55"/>
      <c r="AW8" s="59"/>
      <c r="AX8" s="59"/>
      <c r="AY8" s="59"/>
      <c r="AZ8" s="59"/>
    </row>
    <row r="9" spans="1:52" s="1" customFormat="1" ht="21" customHeight="1">
      <c r="A9" s="60"/>
      <c r="B9" s="55"/>
      <c r="C9" s="55"/>
      <c r="D9" s="36" t="s">
        <v>27</v>
      </c>
      <c r="E9" s="27"/>
      <c r="F9" s="34" t="s">
        <v>36</v>
      </c>
      <c r="G9" s="34" t="s">
        <v>27</v>
      </c>
      <c r="H9" s="36" t="s">
        <v>36</v>
      </c>
      <c r="I9" s="34" t="s">
        <v>27</v>
      </c>
      <c r="J9" s="36" t="s">
        <v>36</v>
      </c>
      <c r="K9" s="34" t="s">
        <v>27</v>
      </c>
      <c r="L9" s="36" t="s">
        <v>36</v>
      </c>
      <c r="M9" s="34" t="s">
        <v>27</v>
      </c>
      <c r="N9" s="36" t="s">
        <v>36</v>
      </c>
      <c r="O9" s="34" t="s">
        <v>27</v>
      </c>
      <c r="P9" s="34" t="s">
        <v>35</v>
      </c>
      <c r="Q9" s="34" t="s">
        <v>27</v>
      </c>
      <c r="R9" s="36" t="s">
        <v>35</v>
      </c>
      <c r="S9" s="34" t="s">
        <v>27</v>
      </c>
      <c r="T9" s="34" t="s">
        <v>28</v>
      </c>
      <c r="U9" s="34" t="s">
        <v>27</v>
      </c>
      <c r="V9" s="34" t="s">
        <v>28</v>
      </c>
      <c r="W9" s="34" t="s">
        <v>27</v>
      </c>
      <c r="X9" s="36" t="s">
        <v>35</v>
      </c>
      <c r="Y9" s="34" t="s">
        <v>27</v>
      </c>
      <c r="Z9" s="36" t="s">
        <v>35</v>
      </c>
      <c r="AA9" s="34" t="s">
        <v>27</v>
      </c>
      <c r="AB9" s="34" t="s">
        <v>37</v>
      </c>
      <c r="AC9" s="34" t="s">
        <v>27</v>
      </c>
      <c r="AD9" s="34" t="s">
        <v>27</v>
      </c>
      <c r="AE9" s="34" t="s">
        <v>28</v>
      </c>
      <c r="AF9" s="34" t="s">
        <v>27</v>
      </c>
      <c r="AG9" s="34" t="s">
        <v>28</v>
      </c>
      <c r="AH9" s="34" t="s">
        <v>27</v>
      </c>
      <c r="AI9" s="34" t="s">
        <v>28</v>
      </c>
      <c r="AJ9" s="34" t="s">
        <v>27</v>
      </c>
      <c r="AK9" s="34" t="s">
        <v>28</v>
      </c>
      <c r="AL9" s="34" t="s">
        <v>27</v>
      </c>
      <c r="AM9" s="34" t="s">
        <v>28</v>
      </c>
      <c r="AN9" s="28" t="s">
        <v>27</v>
      </c>
      <c r="AO9" s="28" t="s">
        <v>35</v>
      </c>
      <c r="AP9" s="34" t="s">
        <v>27</v>
      </c>
      <c r="AQ9" s="28" t="s">
        <v>35</v>
      </c>
      <c r="AR9" s="34" t="s">
        <v>27</v>
      </c>
      <c r="AS9" s="34" t="s">
        <v>28</v>
      </c>
      <c r="AT9" s="36" t="s">
        <v>27</v>
      </c>
      <c r="AU9" s="34" t="s">
        <v>28</v>
      </c>
      <c r="AV9" s="34" t="s">
        <v>27</v>
      </c>
      <c r="AW9" s="30" t="s">
        <v>27</v>
      </c>
      <c r="AX9" s="30" t="s">
        <v>27</v>
      </c>
      <c r="AY9" s="30" t="s">
        <v>27</v>
      </c>
      <c r="AZ9" s="30" t="s">
        <v>27</v>
      </c>
    </row>
    <row r="10" spans="1:52" s="1" customFormat="1" ht="18" customHeight="1">
      <c r="A10" s="35">
        <v>1</v>
      </c>
      <c r="B10" s="35">
        <v>2</v>
      </c>
      <c r="C10" s="31">
        <v>3</v>
      </c>
      <c r="D10" s="29">
        <v>4</v>
      </c>
      <c r="E10" s="29">
        <v>5</v>
      </c>
      <c r="F10" s="35">
        <v>6</v>
      </c>
      <c r="G10" s="35">
        <v>7</v>
      </c>
      <c r="H10" s="35">
        <v>8</v>
      </c>
      <c r="I10" s="35">
        <v>9</v>
      </c>
      <c r="J10" s="35">
        <v>10</v>
      </c>
      <c r="K10" s="35">
        <v>11</v>
      </c>
      <c r="L10" s="35">
        <v>12</v>
      </c>
      <c r="M10" s="35">
        <v>13</v>
      </c>
      <c r="N10" s="35">
        <v>14</v>
      </c>
      <c r="O10" s="35">
        <v>15</v>
      </c>
      <c r="P10" s="35">
        <v>16</v>
      </c>
      <c r="Q10" s="35">
        <v>17</v>
      </c>
      <c r="R10" s="35">
        <v>18</v>
      </c>
      <c r="S10" s="35">
        <v>19</v>
      </c>
      <c r="T10" s="35">
        <v>20</v>
      </c>
      <c r="U10" s="35">
        <v>21</v>
      </c>
      <c r="V10" s="35">
        <v>22</v>
      </c>
      <c r="W10" s="35">
        <v>23</v>
      </c>
      <c r="X10" s="35">
        <v>24</v>
      </c>
      <c r="Y10" s="35">
        <v>25</v>
      </c>
      <c r="Z10" s="35">
        <v>24</v>
      </c>
      <c r="AA10" s="35">
        <v>25</v>
      </c>
      <c r="AB10" s="35">
        <v>26</v>
      </c>
      <c r="AC10" s="35">
        <v>27</v>
      </c>
      <c r="AD10" s="35">
        <v>28</v>
      </c>
      <c r="AE10" s="35">
        <v>29</v>
      </c>
      <c r="AF10" s="35">
        <v>30</v>
      </c>
      <c r="AG10" s="35">
        <v>31</v>
      </c>
      <c r="AH10" s="35">
        <v>32</v>
      </c>
      <c r="AI10" s="35">
        <v>31</v>
      </c>
      <c r="AJ10" s="35">
        <v>32</v>
      </c>
      <c r="AK10" s="35">
        <v>33</v>
      </c>
      <c r="AL10" s="35">
        <v>34</v>
      </c>
      <c r="AM10" s="35">
        <v>35</v>
      </c>
      <c r="AN10" s="32">
        <v>36</v>
      </c>
      <c r="AO10" s="32">
        <v>37</v>
      </c>
      <c r="AP10" s="35">
        <v>38</v>
      </c>
      <c r="AQ10" s="35">
        <v>39</v>
      </c>
      <c r="AR10" s="35">
        <v>40</v>
      </c>
      <c r="AS10" s="29">
        <v>41</v>
      </c>
      <c r="AT10" s="29">
        <v>42</v>
      </c>
      <c r="AU10" s="35">
        <v>43</v>
      </c>
      <c r="AV10" s="35">
        <v>44</v>
      </c>
      <c r="AW10" s="35">
        <v>45</v>
      </c>
      <c r="AX10" s="35">
        <v>46</v>
      </c>
      <c r="AY10" s="35">
        <v>47</v>
      </c>
      <c r="AZ10" s="38">
        <v>48</v>
      </c>
    </row>
    <row r="11" spans="1:52" ht="18" customHeight="1">
      <c r="A11" s="62" t="s">
        <v>73</v>
      </c>
      <c r="B11" s="63"/>
      <c r="C11" s="64"/>
      <c r="D11" s="51">
        <f>D12+D13+D14+D15+D16+D17+D18+D19+D20+D21+D22+D23+D24+D25+D26+D27+D28+D29+D30+D31+D32+D33+D35+D36+D37+D38+D39+D40+D41+D42+D43+D44+D34</f>
        <v>247891152.33999994</v>
      </c>
      <c r="E11" s="51">
        <f t="shared" ref="E11:AY11" si="0">E12+E13+E14+E15+E16+E17+E18+E19+E20+E21+E22+E23+E24+E25+E26+E27+E28+E29+E30+E31+E32+E33+E35+E36+E37+E38+E39+E40+E41+E42+E43+E44+E34</f>
        <v>103076982.69999997</v>
      </c>
      <c r="F11" s="51">
        <f t="shared" si="0"/>
        <v>19660</v>
      </c>
      <c r="G11" s="51">
        <f t="shared" si="0"/>
        <v>53405428.560000002</v>
      </c>
      <c r="H11" s="51">
        <f t="shared" si="0"/>
        <v>4537.12</v>
      </c>
      <c r="I11" s="51">
        <f t="shared" si="0"/>
        <v>9793742.3000000007</v>
      </c>
      <c r="J11" s="51">
        <f t="shared" si="0"/>
        <v>6861.3700000000008</v>
      </c>
      <c r="K11" s="51">
        <f t="shared" si="0"/>
        <v>10450037.010000002</v>
      </c>
      <c r="L11" s="51">
        <f t="shared" si="0"/>
        <v>8796.44</v>
      </c>
      <c r="M11" s="51">
        <f t="shared" si="0"/>
        <v>19708152.030000001</v>
      </c>
      <c r="N11" s="51">
        <f t="shared" si="0"/>
        <v>6456.9</v>
      </c>
      <c r="O11" s="51">
        <f t="shared" si="0"/>
        <v>9719622.8000000007</v>
      </c>
      <c r="P11" s="51">
        <f t="shared" si="0"/>
        <v>6104.3</v>
      </c>
      <c r="Q11" s="51">
        <f t="shared" si="0"/>
        <v>4683074</v>
      </c>
      <c r="R11" s="51">
        <f t="shared" si="0"/>
        <v>31503.75</v>
      </c>
      <c r="S11" s="51">
        <f t="shared" si="0"/>
        <v>93671540.350000009</v>
      </c>
      <c r="T11" s="51">
        <f t="shared" si="0"/>
        <v>6</v>
      </c>
      <c r="U11" s="51">
        <f t="shared" si="0"/>
        <v>10500000</v>
      </c>
      <c r="V11" s="51">
        <f t="shared" si="0"/>
        <v>0</v>
      </c>
      <c r="W11" s="51">
        <f t="shared" si="0"/>
        <v>0</v>
      </c>
      <c r="X11" s="51">
        <f t="shared" si="0"/>
        <v>28722</v>
      </c>
      <c r="Y11" s="51">
        <f t="shared" si="0"/>
        <v>21660330.900000002</v>
      </c>
      <c r="Z11" s="51">
        <f t="shared" si="0"/>
        <v>0</v>
      </c>
      <c r="AA11" s="51">
        <f t="shared" si="0"/>
        <v>0</v>
      </c>
      <c r="AB11" s="51">
        <f t="shared" si="0"/>
        <v>0</v>
      </c>
      <c r="AC11" s="51">
        <f t="shared" si="0"/>
        <v>0</v>
      </c>
      <c r="AD11" s="51">
        <f t="shared" si="0"/>
        <v>0</v>
      </c>
      <c r="AE11" s="51">
        <f t="shared" si="0"/>
        <v>0</v>
      </c>
      <c r="AF11" s="51">
        <f t="shared" si="0"/>
        <v>0</v>
      </c>
      <c r="AG11" s="51">
        <f t="shared" si="0"/>
        <v>0</v>
      </c>
      <c r="AH11" s="51">
        <f t="shared" si="0"/>
        <v>0</v>
      </c>
      <c r="AI11" s="51">
        <f t="shared" si="0"/>
        <v>0</v>
      </c>
      <c r="AJ11" s="51">
        <f t="shared" si="0"/>
        <v>0</v>
      </c>
      <c r="AK11" s="51">
        <f t="shared" si="0"/>
        <v>0</v>
      </c>
      <c r="AL11" s="51">
        <f t="shared" si="0"/>
        <v>0</v>
      </c>
      <c r="AM11" s="51">
        <f t="shared" si="0"/>
        <v>0</v>
      </c>
      <c r="AN11" s="51">
        <f t="shared" si="0"/>
        <v>0</v>
      </c>
      <c r="AO11" s="51">
        <f t="shared" si="0"/>
        <v>0</v>
      </c>
      <c r="AP11" s="51">
        <f t="shared" si="0"/>
        <v>0</v>
      </c>
      <c r="AQ11" s="51">
        <f t="shared" si="0"/>
        <v>9136.9</v>
      </c>
      <c r="AR11" s="51">
        <f t="shared" si="0"/>
        <v>3899564.68</v>
      </c>
      <c r="AS11" s="51">
        <f t="shared" si="0"/>
        <v>0</v>
      </c>
      <c r="AT11" s="51">
        <f t="shared" si="0"/>
        <v>0</v>
      </c>
      <c r="AU11" s="51">
        <f t="shared" si="0"/>
        <v>20</v>
      </c>
      <c r="AV11" s="51">
        <f t="shared" si="0"/>
        <v>900000</v>
      </c>
      <c r="AW11" s="51">
        <f t="shared" si="0"/>
        <v>7124744.7800000012</v>
      </c>
      <c r="AX11" s="51">
        <f t="shared" si="0"/>
        <v>0</v>
      </c>
      <c r="AY11" s="51">
        <f t="shared" si="0"/>
        <v>2374914.9300000002</v>
      </c>
      <c r="AZ11" s="39"/>
    </row>
    <row r="12" spans="1:52" ht="18" customHeight="1">
      <c r="A12" s="27">
        <v>1</v>
      </c>
      <c r="B12" s="27">
        <v>1</v>
      </c>
      <c r="C12" s="44" t="s">
        <v>41</v>
      </c>
      <c r="D12" s="42">
        <v>5505000</v>
      </c>
      <c r="E12" s="42">
        <f>G12+I12+K12+M12+O12</f>
        <v>0</v>
      </c>
      <c r="F12" s="45">
        <v>0</v>
      </c>
      <c r="G12" s="46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3</v>
      </c>
      <c r="U12" s="42">
        <v>5250000</v>
      </c>
      <c r="V12" s="42"/>
      <c r="W12" s="42"/>
      <c r="X12" s="42">
        <v>0</v>
      </c>
      <c r="Y12" s="42">
        <v>0</v>
      </c>
      <c r="Z12" s="42"/>
      <c r="AA12" s="42"/>
      <c r="AB12" s="42">
        <v>0</v>
      </c>
      <c r="AC12" s="42">
        <v>0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>
        <v>0</v>
      </c>
      <c r="AR12" s="42">
        <v>0</v>
      </c>
      <c r="AS12" s="42"/>
      <c r="AT12" s="42"/>
      <c r="AU12" s="42">
        <v>1</v>
      </c>
      <c r="AV12" s="42">
        <v>45000</v>
      </c>
      <c r="AW12" s="42">
        <v>157500</v>
      </c>
      <c r="AX12" s="42"/>
      <c r="AY12" s="42">
        <v>52500</v>
      </c>
      <c r="AZ12" s="40">
        <v>0</v>
      </c>
    </row>
    <row r="13" spans="1:52" ht="18" customHeight="1">
      <c r="A13" s="27">
        <v>2</v>
      </c>
      <c r="B13" s="27">
        <v>2</v>
      </c>
      <c r="C13" s="41" t="s">
        <v>42</v>
      </c>
      <c r="D13" s="42">
        <v>14049237.810000001</v>
      </c>
      <c r="E13" s="42">
        <f t="shared" ref="E13:E44" si="1">G13+I13+K13+M13+O13</f>
        <v>7225563.2799999993</v>
      </c>
      <c r="F13" s="43">
        <v>1938</v>
      </c>
      <c r="G13" s="42">
        <v>4935219.5999999996</v>
      </c>
      <c r="H13" s="42">
        <v>0</v>
      </c>
      <c r="I13" s="42">
        <v>0</v>
      </c>
      <c r="J13" s="42">
        <v>330</v>
      </c>
      <c r="K13" s="42">
        <v>530240</v>
      </c>
      <c r="L13" s="42">
        <v>436</v>
      </c>
      <c r="M13" s="42">
        <v>990103.68</v>
      </c>
      <c r="N13" s="42">
        <v>487</v>
      </c>
      <c r="O13" s="42">
        <v>770000</v>
      </c>
      <c r="P13" s="42">
        <v>450</v>
      </c>
      <c r="Q13" s="42">
        <v>380000</v>
      </c>
      <c r="R13" s="42">
        <v>1056</v>
      </c>
      <c r="S13" s="42">
        <v>3728210</v>
      </c>
      <c r="T13" s="42">
        <v>0</v>
      </c>
      <c r="U13" s="42">
        <v>0</v>
      </c>
      <c r="V13" s="42"/>
      <c r="W13" s="42"/>
      <c r="X13" s="42">
        <v>2432</v>
      </c>
      <c r="Y13" s="42">
        <v>1811840</v>
      </c>
      <c r="Z13" s="42"/>
      <c r="AA13" s="42"/>
      <c r="AB13" s="42">
        <v>0</v>
      </c>
      <c r="AC13" s="42">
        <v>0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>
        <v>890</v>
      </c>
      <c r="AR13" s="42">
        <v>320000</v>
      </c>
      <c r="AS13" s="42"/>
      <c r="AT13" s="42"/>
      <c r="AU13" s="42">
        <v>1</v>
      </c>
      <c r="AV13" s="42">
        <v>45000</v>
      </c>
      <c r="AW13" s="42">
        <v>403968.4</v>
      </c>
      <c r="AX13" s="42"/>
      <c r="AY13" s="42">
        <v>134656.13</v>
      </c>
      <c r="AZ13" s="40">
        <v>0</v>
      </c>
    </row>
    <row r="14" spans="1:52" ht="18" customHeight="1">
      <c r="A14" s="27">
        <v>3</v>
      </c>
      <c r="B14" s="27">
        <v>3</v>
      </c>
      <c r="C14" s="41" t="s">
        <v>43</v>
      </c>
      <c r="D14" s="42">
        <v>14056322.960000001</v>
      </c>
      <c r="E14" s="42">
        <f t="shared" si="1"/>
        <v>7232375.9199999999</v>
      </c>
      <c r="F14" s="43">
        <v>1938</v>
      </c>
      <c r="G14" s="42">
        <v>4935219.5999999996</v>
      </c>
      <c r="H14" s="42">
        <v>0</v>
      </c>
      <c r="I14" s="42">
        <v>0</v>
      </c>
      <c r="J14" s="42">
        <v>330</v>
      </c>
      <c r="K14" s="42">
        <v>530240</v>
      </c>
      <c r="L14" s="42">
        <v>439</v>
      </c>
      <c r="M14" s="42">
        <v>996916.32</v>
      </c>
      <c r="N14" s="42">
        <v>487</v>
      </c>
      <c r="O14" s="42">
        <v>770000</v>
      </c>
      <c r="P14" s="42">
        <v>450</v>
      </c>
      <c r="Q14" s="42">
        <v>380000</v>
      </c>
      <c r="R14" s="42">
        <v>1058</v>
      </c>
      <c r="S14" s="42">
        <v>3728210</v>
      </c>
      <c r="T14" s="42">
        <v>0</v>
      </c>
      <c r="U14" s="42">
        <v>0</v>
      </c>
      <c r="V14" s="42"/>
      <c r="W14" s="42"/>
      <c r="X14" s="42">
        <v>2432</v>
      </c>
      <c r="Y14" s="42">
        <v>1811840</v>
      </c>
      <c r="Z14" s="42"/>
      <c r="AA14" s="42"/>
      <c r="AB14" s="42">
        <v>0</v>
      </c>
      <c r="AC14" s="42">
        <v>0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>
        <v>890</v>
      </c>
      <c r="AR14" s="42">
        <v>320000</v>
      </c>
      <c r="AS14" s="42"/>
      <c r="AT14" s="42"/>
      <c r="AU14" s="42">
        <v>1</v>
      </c>
      <c r="AV14" s="42">
        <v>45000</v>
      </c>
      <c r="AW14" s="42">
        <v>404172.78</v>
      </c>
      <c r="AX14" s="42"/>
      <c r="AY14" s="42">
        <v>134724.26</v>
      </c>
      <c r="AZ14" s="40">
        <v>0</v>
      </c>
    </row>
    <row r="15" spans="1:52" ht="18" customHeight="1">
      <c r="A15" s="27">
        <v>4</v>
      </c>
      <c r="B15" s="27">
        <v>4</v>
      </c>
      <c r="C15" s="41" t="s">
        <v>44</v>
      </c>
      <c r="D15" s="42">
        <v>13052225.380000001</v>
      </c>
      <c r="E15" s="42">
        <f t="shared" si="1"/>
        <v>8465555.4900000002</v>
      </c>
      <c r="F15" s="43">
        <v>0</v>
      </c>
      <c r="G15" s="42">
        <v>0</v>
      </c>
      <c r="H15" s="42">
        <v>1981</v>
      </c>
      <c r="I15" s="42">
        <v>3862950</v>
      </c>
      <c r="J15" s="42">
        <v>1254</v>
      </c>
      <c r="K15" s="42">
        <v>1345698.37</v>
      </c>
      <c r="L15" s="42">
        <v>1462</v>
      </c>
      <c r="M15" s="42">
        <v>3256907.12</v>
      </c>
      <c r="N15" s="42">
        <v>0</v>
      </c>
      <c r="O15" s="42">
        <v>0</v>
      </c>
      <c r="P15" s="42">
        <v>0</v>
      </c>
      <c r="Q15" s="42">
        <v>0</v>
      </c>
      <c r="R15" s="42">
        <v>1788</v>
      </c>
      <c r="S15" s="42">
        <v>4041392</v>
      </c>
      <c r="T15" s="42">
        <v>0</v>
      </c>
      <c r="U15" s="42">
        <v>0</v>
      </c>
      <c r="V15" s="42"/>
      <c r="W15" s="42"/>
      <c r="X15" s="42">
        <v>0</v>
      </c>
      <c r="Y15" s="42">
        <v>0</v>
      </c>
      <c r="Z15" s="42"/>
      <c r="AA15" s="42"/>
      <c r="AB15" s="42">
        <v>0</v>
      </c>
      <c r="AC15" s="42">
        <v>0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>
        <v>0</v>
      </c>
      <c r="AR15" s="42">
        <v>0</v>
      </c>
      <c r="AS15" s="42"/>
      <c r="AT15" s="42"/>
      <c r="AU15" s="42">
        <v>1</v>
      </c>
      <c r="AV15" s="42">
        <v>45000</v>
      </c>
      <c r="AW15" s="42">
        <v>375208.42</v>
      </c>
      <c r="AX15" s="42"/>
      <c r="AY15" s="42">
        <v>125069.47</v>
      </c>
      <c r="AZ15" s="40">
        <v>0</v>
      </c>
    </row>
    <row r="16" spans="1:52" ht="18" customHeight="1">
      <c r="A16" s="27">
        <v>5</v>
      </c>
      <c r="B16" s="27">
        <v>5</v>
      </c>
      <c r="C16" s="41" t="s">
        <v>45</v>
      </c>
      <c r="D16" s="42">
        <v>9553197.6099999994</v>
      </c>
      <c r="E16" s="42">
        <f t="shared" si="1"/>
        <v>2360423.7000000002</v>
      </c>
      <c r="F16" s="43">
        <v>0</v>
      </c>
      <c r="G16" s="42">
        <v>0</v>
      </c>
      <c r="H16" s="42">
        <v>0</v>
      </c>
      <c r="I16" s="42">
        <v>0</v>
      </c>
      <c r="J16" s="42">
        <v>330</v>
      </c>
      <c r="K16" s="42">
        <v>586700</v>
      </c>
      <c r="L16" s="42">
        <v>450</v>
      </c>
      <c r="M16" s="42">
        <v>1043723.7</v>
      </c>
      <c r="N16" s="42">
        <v>418</v>
      </c>
      <c r="O16" s="42">
        <v>730000</v>
      </c>
      <c r="P16" s="42">
        <v>200</v>
      </c>
      <c r="Q16" s="42">
        <v>162074</v>
      </c>
      <c r="R16" s="42">
        <v>980</v>
      </c>
      <c r="S16" s="42">
        <v>4510000</v>
      </c>
      <c r="T16" s="42">
        <v>0</v>
      </c>
      <c r="U16" s="42">
        <v>0</v>
      </c>
      <c r="V16" s="42"/>
      <c r="W16" s="42"/>
      <c r="X16" s="42">
        <v>2350</v>
      </c>
      <c r="Y16" s="42">
        <v>1790000</v>
      </c>
      <c r="Z16" s="42"/>
      <c r="AA16" s="42"/>
      <c r="AB16" s="42">
        <v>0</v>
      </c>
      <c r="AC16" s="42">
        <v>0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>
        <v>890</v>
      </c>
      <c r="AR16" s="42">
        <v>320000</v>
      </c>
      <c r="AS16" s="42"/>
      <c r="AT16" s="42"/>
      <c r="AU16" s="42">
        <v>1</v>
      </c>
      <c r="AV16" s="42">
        <v>45000</v>
      </c>
      <c r="AW16" s="42">
        <v>274274.93</v>
      </c>
      <c r="AX16" s="42"/>
      <c r="AY16" s="42">
        <v>91424.98</v>
      </c>
      <c r="AZ16" s="40">
        <v>0</v>
      </c>
    </row>
    <row r="17" spans="1:52" ht="18" customHeight="1">
      <c r="A17" s="27">
        <v>6</v>
      </c>
      <c r="B17" s="27">
        <v>6</v>
      </c>
      <c r="C17" s="41" t="s">
        <v>46</v>
      </c>
      <c r="D17" s="42">
        <v>9733517.2799999993</v>
      </c>
      <c r="E17" s="42">
        <f t="shared" si="1"/>
        <v>2386882</v>
      </c>
      <c r="F17" s="43">
        <v>0</v>
      </c>
      <c r="G17" s="42">
        <v>0</v>
      </c>
      <c r="H17" s="42">
        <v>0</v>
      </c>
      <c r="I17" s="42">
        <v>0</v>
      </c>
      <c r="J17" s="42">
        <v>338</v>
      </c>
      <c r="K17" s="42">
        <v>600923</v>
      </c>
      <c r="L17" s="42">
        <v>480</v>
      </c>
      <c r="M17" s="42">
        <v>1055959</v>
      </c>
      <c r="N17" s="42">
        <v>418</v>
      </c>
      <c r="O17" s="42">
        <v>730000</v>
      </c>
      <c r="P17" s="42">
        <v>420</v>
      </c>
      <c r="Q17" s="42">
        <v>380000</v>
      </c>
      <c r="R17" s="42">
        <v>965</v>
      </c>
      <c r="S17" s="42">
        <v>4439000</v>
      </c>
      <c r="T17" s="42">
        <v>0</v>
      </c>
      <c r="U17" s="42">
        <v>0</v>
      </c>
      <c r="V17" s="42"/>
      <c r="W17" s="42"/>
      <c r="X17" s="42">
        <v>2350</v>
      </c>
      <c r="Y17" s="42">
        <v>1790000</v>
      </c>
      <c r="Z17" s="42"/>
      <c r="AA17" s="42"/>
      <c r="AB17" s="42">
        <v>0</v>
      </c>
      <c r="AC17" s="42">
        <v>0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>
        <v>890</v>
      </c>
      <c r="AR17" s="42">
        <v>320000</v>
      </c>
      <c r="AS17" s="42"/>
      <c r="AT17" s="42"/>
      <c r="AU17" s="42">
        <v>1</v>
      </c>
      <c r="AV17" s="42">
        <v>45000</v>
      </c>
      <c r="AW17" s="42">
        <v>279476.46000000002</v>
      </c>
      <c r="AX17" s="42"/>
      <c r="AY17" s="42">
        <v>93158.82</v>
      </c>
      <c r="AZ17" s="40">
        <v>0</v>
      </c>
    </row>
    <row r="18" spans="1:52" ht="18" customHeight="1">
      <c r="A18" s="27">
        <v>7</v>
      </c>
      <c r="B18" s="27">
        <v>7</v>
      </c>
      <c r="C18" s="41" t="s">
        <v>47</v>
      </c>
      <c r="D18" s="42">
        <v>5004856.51</v>
      </c>
      <c r="E18" s="42">
        <f t="shared" si="1"/>
        <v>1802482.5</v>
      </c>
      <c r="F18" s="43">
        <v>470</v>
      </c>
      <c r="G18" s="42">
        <v>1196878.5</v>
      </c>
      <c r="H18" s="42">
        <v>0</v>
      </c>
      <c r="I18" s="42">
        <v>0</v>
      </c>
      <c r="J18" s="42">
        <v>76</v>
      </c>
      <c r="K18" s="42">
        <v>125932</v>
      </c>
      <c r="L18" s="42">
        <v>160</v>
      </c>
      <c r="M18" s="42">
        <v>314272</v>
      </c>
      <c r="N18" s="42">
        <v>99</v>
      </c>
      <c r="O18" s="42">
        <v>165400</v>
      </c>
      <c r="P18" s="42">
        <v>250</v>
      </c>
      <c r="Q18" s="42">
        <v>155000</v>
      </c>
      <c r="R18" s="42">
        <v>590</v>
      </c>
      <c r="S18" s="42">
        <v>2321042.2999999998</v>
      </c>
      <c r="T18" s="42">
        <v>0</v>
      </c>
      <c r="U18" s="42">
        <v>0</v>
      </c>
      <c r="V18" s="42"/>
      <c r="W18" s="42"/>
      <c r="X18" s="42">
        <v>520</v>
      </c>
      <c r="Y18" s="42">
        <v>425568</v>
      </c>
      <c r="Z18" s="42"/>
      <c r="AA18" s="42"/>
      <c r="AB18" s="42">
        <v>0</v>
      </c>
      <c r="AC18" s="42">
        <v>0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>
        <v>71</v>
      </c>
      <c r="AR18" s="42">
        <v>65000</v>
      </c>
      <c r="AS18" s="42"/>
      <c r="AT18" s="42"/>
      <c r="AU18" s="42">
        <v>1</v>
      </c>
      <c r="AV18" s="42">
        <v>45000</v>
      </c>
      <c r="AW18" s="42">
        <v>143072.78</v>
      </c>
      <c r="AX18" s="42"/>
      <c r="AY18" s="42">
        <v>47690.93</v>
      </c>
      <c r="AZ18" s="40">
        <v>0</v>
      </c>
    </row>
    <row r="19" spans="1:52" ht="18" customHeight="1">
      <c r="A19" s="27">
        <v>8</v>
      </c>
      <c r="B19" s="27">
        <v>8</v>
      </c>
      <c r="C19" s="41" t="s">
        <v>48</v>
      </c>
      <c r="D19" s="42">
        <v>8942362.2400000002</v>
      </c>
      <c r="E19" s="42">
        <f t="shared" si="1"/>
        <v>0</v>
      </c>
      <c r="F19" s="43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1326</v>
      </c>
      <c r="S19" s="42">
        <v>3305156</v>
      </c>
      <c r="T19" s="42">
        <v>3</v>
      </c>
      <c r="U19" s="42">
        <v>5250000</v>
      </c>
      <c r="V19" s="42"/>
      <c r="W19" s="42"/>
      <c r="X19" s="42">
        <v>0</v>
      </c>
      <c r="Y19" s="42">
        <v>0</v>
      </c>
      <c r="Z19" s="42"/>
      <c r="AA19" s="42"/>
      <c r="AB19" s="42">
        <v>0</v>
      </c>
      <c r="AC19" s="42">
        <v>0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>
        <v>0</v>
      </c>
      <c r="AR19" s="42">
        <v>0</v>
      </c>
      <c r="AS19" s="42"/>
      <c r="AT19" s="42"/>
      <c r="AU19" s="42">
        <v>1</v>
      </c>
      <c r="AV19" s="42">
        <v>45000</v>
      </c>
      <c r="AW19" s="42">
        <v>256654.68</v>
      </c>
      <c r="AX19" s="42"/>
      <c r="AY19" s="42">
        <v>85551.56</v>
      </c>
      <c r="AZ19" s="40">
        <v>0</v>
      </c>
    </row>
    <row r="20" spans="1:52" ht="18" customHeight="1">
      <c r="A20" s="27">
        <v>9</v>
      </c>
      <c r="B20" s="27">
        <v>9</v>
      </c>
      <c r="C20" s="41" t="s">
        <v>49</v>
      </c>
      <c r="D20" s="42">
        <v>7273397.4900000002</v>
      </c>
      <c r="E20" s="42">
        <f t="shared" si="1"/>
        <v>0</v>
      </c>
      <c r="F20" s="43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2273.6999999999998</v>
      </c>
      <c r="S20" s="42">
        <v>6950382.2000000002</v>
      </c>
      <c r="T20" s="42">
        <v>0</v>
      </c>
      <c r="U20" s="42">
        <v>0</v>
      </c>
      <c r="V20" s="42"/>
      <c r="W20" s="42"/>
      <c r="X20" s="42">
        <v>0</v>
      </c>
      <c r="Y20" s="42">
        <v>0</v>
      </c>
      <c r="Z20" s="42"/>
      <c r="AA20" s="42"/>
      <c r="AB20" s="42">
        <v>0</v>
      </c>
      <c r="AC20" s="42">
        <v>0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>
        <v>0</v>
      </c>
      <c r="AR20" s="42">
        <v>0</v>
      </c>
      <c r="AS20" s="42"/>
      <c r="AT20" s="42"/>
      <c r="AU20" s="42">
        <v>1</v>
      </c>
      <c r="AV20" s="42">
        <v>45000</v>
      </c>
      <c r="AW20" s="42">
        <v>208511.47</v>
      </c>
      <c r="AX20" s="42"/>
      <c r="AY20" s="42">
        <v>69503.820000000007</v>
      </c>
      <c r="AZ20" s="40">
        <v>0</v>
      </c>
    </row>
    <row r="21" spans="1:52" ht="18" customHeight="1">
      <c r="A21" s="27">
        <v>10</v>
      </c>
      <c r="B21" s="27">
        <v>10</v>
      </c>
      <c r="C21" s="41" t="s">
        <v>50</v>
      </c>
      <c r="D21" s="42">
        <v>6921929.2800000003</v>
      </c>
      <c r="E21" s="42">
        <f t="shared" si="1"/>
        <v>0</v>
      </c>
      <c r="F21" s="43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2693.94</v>
      </c>
      <c r="S21" s="42">
        <v>6612432</v>
      </c>
      <c r="T21" s="42">
        <v>0</v>
      </c>
      <c r="U21" s="42">
        <v>0</v>
      </c>
      <c r="V21" s="42"/>
      <c r="W21" s="42"/>
      <c r="X21" s="42">
        <v>0</v>
      </c>
      <c r="Y21" s="42">
        <v>0</v>
      </c>
      <c r="Z21" s="42"/>
      <c r="AA21" s="42"/>
      <c r="AB21" s="42">
        <v>0</v>
      </c>
      <c r="AC21" s="42">
        <v>0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>
        <v>0</v>
      </c>
      <c r="AR21" s="42">
        <v>0</v>
      </c>
      <c r="AS21" s="42"/>
      <c r="AT21" s="42"/>
      <c r="AU21" s="42">
        <v>1</v>
      </c>
      <c r="AV21" s="42">
        <v>45000</v>
      </c>
      <c r="AW21" s="42">
        <v>198372.96</v>
      </c>
      <c r="AX21" s="42"/>
      <c r="AY21" s="42">
        <v>66124.320000000007</v>
      </c>
      <c r="AZ21" s="40">
        <v>0</v>
      </c>
    </row>
    <row r="22" spans="1:52" ht="18" customHeight="1">
      <c r="A22" s="27">
        <v>11</v>
      </c>
      <c r="B22" s="27">
        <v>11</v>
      </c>
      <c r="C22" s="41" t="s">
        <v>51</v>
      </c>
      <c r="D22" s="42">
        <v>3955400</v>
      </c>
      <c r="E22" s="42">
        <f t="shared" si="1"/>
        <v>0</v>
      </c>
      <c r="F22" s="43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1477.42</v>
      </c>
      <c r="S22" s="42">
        <v>3760000</v>
      </c>
      <c r="T22" s="42">
        <v>0</v>
      </c>
      <c r="U22" s="42">
        <v>0</v>
      </c>
      <c r="V22" s="42"/>
      <c r="W22" s="42"/>
      <c r="X22" s="42">
        <v>0</v>
      </c>
      <c r="Y22" s="42">
        <v>0</v>
      </c>
      <c r="Z22" s="42"/>
      <c r="AA22" s="42"/>
      <c r="AB22" s="42">
        <v>0</v>
      </c>
      <c r="AC22" s="42">
        <v>0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>
        <v>0</v>
      </c>
      <c r="AR22" s="42">
        <v>0</v>
      </c>
      <c r="AS22" s="42"/>
      <c r="AT22" s="42"/>
      <c r="AU22" s="42">
        <v>1</v>
      </c>
      <c r="AV22" s="42">
        <v>45000</v>
      </c>
      <c r="AW22" s="42">
        <v>112800</v>
      </c>
      <c r="AX22" s="42"/>
      <c r="AY22" s="42">
        <v>37600</v>
      </c>
      <c r="AZ22" s="40">
        <v>0</v>
      </c>
    </row>
    <row r="23" spans="1:52" ht="18" customHeight="1">
      <c r="A23" s="27">
        <v>12</v>
      </c>
      <c r="B23" s="27">
        <v>12</v>
      </c>
      <c r="C23" s="41" t="s">
        <v>52</v>
      </c>
      <c r="D23" s="42">
        <v>4180338.27</v>
      </c>
      <c r="E23" s="42">
        <f t="shared" si="1"/>
        <v>3976286.8</v>
      </c>
      <c r="F23" s="43">
        <v>0</v>
      </c>
      <c r="G23" s="42">
        <v>0</v>
      </c>
      <c r="H23" s="42">
        <v>1029</v>
      </c>
      <c r="I23" s="42">
        <v>2006683.8</v>
      </c>
      <c r="J23" s="42">
        <v>475</v>
      </c>
      <c r="K23" s="42">
        <v>787075</v>
      </c>
      <c r="L23" s="42">
        <v>430</v>
      </c>
      <c r="M23" s="42">
        <v>1182528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/>
      <c r="W23" s="42"/>
      <c r="X23" s="42">
        <v>0</v>
      </c>
      <c r="Y23" s="42">
        <v>0</v>
      </c>
      <c r="Z23" s="42"/>
      <c r="AA23" s="42"/>
      <c r="AB23" s="42">
        <v>0</v>
      </c>
      <c r="AC23" s="42">
        <v>0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>
        <v>0</v>
      </c>
      <c r="AR23" s="42">
        <v>0</v>
      </c>
      <c r="AS23" s="42"/>
      <c r="AT23" s="42"/>
      <c r="AU23" s="42">
        <v>1</v>
      </c>
      <c r="AV23" s="42">
        <v>45000</v>
      </c>
      <c r="AW23" s="42">
        <v>119288.6</v>
      </c>
      <c r="AX23" s="42"/>
      <c r="AY23" s="42">
        <v>39762.870000000003</v>
      </c>
      <c r="AZ23" s="40">
        <v>0</v>
      </c>
    </row>
    <row r="24" spans="1:52" ht="18" customHeight="1">
      <c r="A24" s="27">
        <v>13</v>
      </c>
      <c r="B24" s="27">
        <v>13</v>
      </c>
      <c r="C24" s="41" t="s">
        <v>39</v>
      </c>
      <c r="D24" s="42">
        <v>3199161.92</v>
      </c>
      <c r="E24" s="42">
        <f t="shared" si="1"/>
        <v>0</v>
      </c>
      <c r="F24" s="43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1208</v>
      </c>
      <c r="S24" s="42">
        <v>3032848</v>
      </c>
      <c r="T24" s="42">
        <v>0</v>
      </c>
      <c r="U24" s="42">
        <v>0</v>
      </c>
      <c r="V24" s="42"/>
      <c r="W24" s="42"/>
      <c r="X24" s="42">
        <v>0</v>
      </c>
      <c r="Y24" s="42">
        <v>0</v>
      </c>
      <c r="Z24" s="42"/>
      <c r="AA24" s="42"/>
      <c r="AB24" s="42">
        <v>0</v>
      </c>
      <c r="AC24" s="42">
        <v>0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>
        <v>0</v>
      </c>
      <c r="AR24" s="42">
        <v>0</v>
      </c>
      <c r="AS24" s="42"/>
      <c r="AT24" s="42"/>
      <c r="AU24" s="42">
        <v>1</v>
      </c>
      <c r="AV24" s="42">
        <v>45000</v>
      </c>
      <c r="AW24" s="42">
        <v>90985.44</v>
      </c>
      <c r="AX24" s="42"/>
      <c r="AY24" s="42">
        <v>30328.48</v>
      </c>
      <c r="AZ24" s="40">
        <v>0</v>
      </c>
    </row>
    <row r="25" spans="1:52" ht="18" customHeight="1">
      <c r="A25" s="27">
        <v>14</v>
      </c>
      <c r="B25" s="27">
        <v>14</v>
      </c>
      <c r="C25" s="41" t="s">
        <v>53</v>
      </c>
      <c r="D25" s="42">
        <v>13998278.810000001</v>
      </c>
      <c r="E25" s="42">
        <f t="shared" si="1"/>
        <v>8776614.2399999984</v>
      </c>
      <c r="F25" s="43">
        <v>1894</v>
      </c>
      <c r="G25" s="42">
        <v>6513523.5599999996</v>
      </c>
      <c r="H25" s="42">
        <v>0</v>
      </c>
      <c r="I25" s="42">
        <v>0</v>
      </c>
      <c r="J25" s="42">
        <v>325</v>
      </c>
      <c r="K25" s="42">
        <v>520240</v>
      </c>
      <c r="L25" s="42">
        <v>424</v>
      </c>
      <c r="M25" s="42">
        <v>972850.68</v>
      </c>
      <c r="N25" s="42">
        <v>432</v>
      </c>
      <c r="O25" s="42">
        <v>770000</v>
      </c>
      <c r="P25" s="42">
        <v>460</v>
      </c>
      <c r="Q25" s="42">
        <v>380000</v>
      </c>
      <c r="R25" s="42">
        <v>980</v>
      </c>
      <c r="S25" s="42">
        <v>2130000</v>
      </c>
      <c r="T25" s="42">
        <v>0</v>
      </c>
      <c r="U25" s="42">
        <v>0</v>
      </c>
      <c r="V25" s="42"/>
      <c r="W25" s="42"/>
      <c r="X25" s="42">
        <v>2420</v>
      </c>
      <c r="Y25" s="42">
        <v>1810000</v>
      </c>
      <c r="Z25" s="42"/>
      <c r="AA25" s="42"/>
      <c r="AB25" s="42">
        <v>0</v>
      </c>
      <c r="AC25" s="42">
        <v>0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>
        <v>890</v>
      </c>
      <c r="AR25" s="42">
        <v>320000</v>
      </c>
      <c r="AS25" s="42"/>
      <c r="AT25" s="42"/>
      <c r="AU25" s="42">
        <v>1</v>
      </c>
      <c r="AV25" s="42">
        <v>45000</v>
      </c>
      <c r="AW25" s="42">
        <v>402498.43</v>
      </c>
      <c r="AX25" s="42"/>
      <c r="AY25" s="42">
        <v>134166.14000000001</v>
      </c>
      <c r="AZ25" s="40">
        <v>0</v>
      </c>
    </row>
    <row r="26" spans="1:52" ht="18" customHeight="1">
      <c r="A26" s="27">
        <v>15</v>
      </c>
      <c r="B26" s="27">
        <v>15</v>
      </c>
      <c r="C26" s="41" t="s">
        <v>54</v>
      </c>
      <c r="D26" s="42">
        <v>7082218.3399999999</v>
      </c>
      <c r="E26" s="42">
        <f t="shared" si="1"/>
        <v>3041740.7999999998</v>
      </c>
      <c r="F26" s="43">
        <v>955</v>
      </c>
      <c r="G26" s="42">
        <v>2109458</v>
      </c>
      <c r="H26" s="42">
        <v>0</v>
      </c>
      <c r="I26" s="42">
        <v>0</v>
      </c>
      <c r="J26" s="42">
        <v>115.6</v>
      </c>
      <c r="K26" s="42">
        <v>225812</v>
      </c>
      <c r="L26" s="42">
        <v>179</v>
      </c>
      <c r="M26" s="42">
        <v>393470.8</v>
      </c>
      <c r="N26" s="42">
        <v>163</v>
      </c>
      <c r="O26" s="42">
        <v>313000</v>
      </c>
      <c r="P26" s="42">
        <v>410</v>
      </c>
      <c r="Q26" s="42">
        <v>198000</v>
      </c>
      <c r="R26" s="42">
        <v>610</v>
      </c>
      <c r="S26" s="42">
        <v>2372072</v>
      </c>
      <c r="T26" s="42">
        <v>0</v>
      </c>
      <c r="U26" s="42">
        <v>0</v>
      </c>
      <c r="V26" s="42"/>
      <c r="W26" s="42"/>
      <c r="X26" s="42">
        <v>690</v>
      </c>
      <c r="Y26" s="42">
        <v>994743.3</v>
      </c>
      <c r="Z26" s="42"/>
      <c r="AA26" s="42"/>
      <c r="AB26" s="42">
        <v>0</v>
      </c>
      <c r="AC26" s="42">
        <v>0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>
        <v>75</v>
      </c>
      <c r="AR26" s="42">
        <v>160000</v>
      </c>
      <c r="AS26" s="42"/>
      <c r="AT26" s="42"/>
      <c r="AU26" s="42">
        <v>1</v>
      </c>
      <c r="AV26" s="42">
        <v>45000</v>
      </c>
      <c r="AW26" s="42">
        <v>202996.68</v>
      </c>
      <c r="AX26" s="42"/>
      <c r="AY26" s="42">
        <v>67665.56</v>
      </c>
      <c r="AZ26" s="40">
        <v>0</v>
      </c>
    </row>
    <row r="27" spans="1:52" ht="18" customHeight="1">
      <c r="A27" s="27">
        <v>16</v>
      </c>
      <c r="B27" s="27">
        <v>16</v>
      </c>
      <c r="C27" s="41" t="s">
        <v>55</v>
      </c>
      <c r="D27" s="42">
        <v>7960566.6699999999</v>
      </c>
      <c r="E27" s="42">
        <f t="shared" si="1"/>
        <v>3287166.8</v>
      </c>
      <c r="F27" s="43">
        <v>716</v>
      </c>
      <c r="G27" s="42">
        <v>2229380</v>
      </c>
      <c r="H27" s="42">
        <v>0</v>
      </c>
      <c r="I27" s="42">
        <v>0</v>
      </c>
      <c r="J27" s="42">
        <v>109</v>
      </c>
      <c r="K27" s="42">
        <v>219914</v>
      </c>
      <c r="L27" s="42">
        <v>192</v>
      </c>
      <c r="M27" s="42">
        <v>478450</v>
      </c>
      <c r="N27" s="42">
        <v>215</v>
      </c>
      <c r="O27" s="42">
        <v>359422.8</v>
      </c>
      <c r="P27" s="42">
        <v>280</v>
      </c>
      <c r="Q27" s="42">
        <v>168000</v>
      </c>
      <c r="R27" s="42">
        <v>595</v>
      </c>
      <c r="S27" s="42">
        <v>3193435</v>
      </c>
      <c r="T27" s="42">
        <v>0</v>
      </c>
      <c r="U27" s="42">
        <v>0</v>
      </c>
      <c r="V27" s="42"/>
      <c r="W27" s="42"/>
      <c r="X27" s="42">
        <v>865</v>
      </c>
      <c r="Y27" s="42">
        <v>797520</v>
      </c>
      <c r="Z27" s="42"/>
      <c r="AA27" s="42"/>
      <c r="AB27" s="42">
        <v>0</v>
      </c>
      <c r="AC27" s="42">
        <v>0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>
        <v>159</v>
      </c>
      <c r="AR27" s="42">
        <v>165000</v>
      </c>
      <c r="AS27" s="42"/>
      <c r="AT27" s="42"/>
      <c r="AU27" s="42">
        <v>1</v>
      </c>
      <c r="AV27" s="42">
        <v>45000</v>
      </c>
      <c r="AW27" s="42">
        <v>228333.65</v>
      </c>
      <c r="AX27" s="42"/>
      <c r="AY27" s="42">
        <v>76111.22</v>
      </c>
      <c r="AZ27" s="40">
        <v>0</v>
      </c>
    </row>
    <row r="28" spans="1:52" ht="18" customHeight="1">
      <c r="A28" s="27">
        <v>17</v>
      </c>
      <c r="B28" s="27">
        <v>17</v>
      </c>
      <c r="C28" s="41" t="s">
        <v>56</v>
      </c>
      <c r="D28" s="42">
        <v>12935119.66</v>
      </c>
      <c r="E28" s="42">
        <f t="shared" si="1"/>
        <v>7350733.8300000001</v>
      </c>
      <c r="F28" s="43">
        <v>1940</v>
      </c>
      <c r="G28" s="42">
        <v>5026629.3</v>
      </c>
      <c r="H28" s="42">
        <v>0</v>
      </c>
      <c r="I28" s="42">
        <v>0</v>
      </c>
      <c r="J28" s="42">
        <v>331</v>
      </c>
      <c r="K28" s="42">
        <v>530846</v>
      </c>
      <c r="L28" s="42">
        <v>450.6</v>
      </c>
      <c r="M28" s="42">
        <v>1023258.53</v>
      </c>
      <c r="N28" s="42">
        <v>441</v>
      </c>
      <c r="O28" s="42">
        <v>770000</v>
      </c>
      <c r="P28" s="42">
        <v>431</v>
      </c>
      <c r="Q28" s="42">
        <v>380000</v>
      </c>
      <c r="R28" s="42">
        <v>1297.3</v>
      </c>
      <c r="S28" s="42">
        <v>2463612</v>
      </c>
      <c r="T28" s="42">
        <v>0</v>
      </c>
      <c r="U28" s="42">
        <v>0</v>
      </c>
      <c r="V28" s="42"/>
      <c r="W28" s="42"/>
      <c r="X28" s="42">
        <v>3415</v>
      </c>
      <c r="Y28" s="42">
        <v>1880000</v>
      </c>
      <c r="Z28" s="42"/>
      <c r="AA28" s="42"/>
      <c r="AB28" s="42">
        <v>0</v>
      </c>
      <c r="AC28" s="42">
        <v>0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>
        <v>872</v>
      </c>
      <c r="AR28" s="42">
        <v>320000</v>
      </c>
      <c r="AS28" s="42"/>
      <c r="AT28" s="42"/>
      <c r="AU28" s="42">
        <v>1</v>
      </c>
      <c r="AV28" s="42">
        <v>45000</v>
      </c>
      <c r="AW28" s="42">
        <v>371830.37</v>
      </c>
      <c r="AX28" s="42"/>
      <c r="AY28" s="42">
        <v>123943.46</v>
      </c>
      <c r="AZ28" s="40">
        <v>0</v>
      </c>
    </row>
    <row r="29" spans="1:52" ht="18" customHeight="1">
      <c r="A29" s="27">
        <v>18</v>
      </c>
      <c r="B29" s="27">
        <v>18</v>
      </c>
      <c r="C29" s="41" t="s">
        <v>57</v>
      </c>
      <c r="D29" s="42">
        <v>9058813.1199999992</v>
      </c>
      <c r="E29" s="42">
        <f t="shared" si="1"/>
        <v>5303798</v>
      </c>
      <c r="F29" s="43">
        <v>1180</v>
      </c>
      <c r="G29" s="42">
        <v>3004929</v>
      </c>
      <c r="H29" s="42">
        <v>390</v>
      </c>
      <c r="I29" s="42">
        <v>760550</v>
      </c>
      <c r="J29" s="42">
        <v>232</v>
      </c>
      <c r="K29" s="42">
        <v>384424</v>
      </c>
      <c r="L29" s="42">
        <v>394</v>
      </c>
      <c r="M29" s="42">
        <v>773895</v>
      </c>
      <c r="N29" s="42">
        <v>282</v>
      </c>
      <c r="O29" s="42">
        <v>380000</v>
      </c>
      <c r="P29" s="42">
        <v>310</v>
      </c>
      <c r="Q29" s="42">
        <v>260000</v>
      </c>
      <c r="R29" s="42">
        <v>791.6</v>
      </c>
      <c r="S29" s="42">
        <v>1516710</v>
      </c>
      <c r="T29" s="42">
        <v>0</v>
      </c>
      <c r="U29" s="42">
        <v>0</v>
      </c>
      <c r="V29" s="42"/>
      <c r="W29" s="42"/>
      <c r="X29" s="42">
        <v>1770</v>
      </c>
      <c r="Y29" s="42">
        <v>1426620</v>
      </c>
      <c r="Z29" s="42"/>
      <c r="AA29" s="42"/>
      <c r="AB29" s="42">
        <v>0</v>
      </c>
      <c r="AC29" s="42">
        <v>0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>
        <v>180</v>
      </c>
      <c r="AR29" s="42">
        <v>160000</v>
      </c>
      <c r="AS29" s="42"/>
      <c r="AT29" s="42"/>
      <c r="AU29" s="42">
        <v>1</v>
      </c>
      <c r="AV29" s="42">
        <v>45000</v>
      </c>
      <c r="AW29" s="42">
        <v>260013.84</v>
      </c>
      <c r="AX29" s="42"/>
      <c r="AY29" s="42">
        <v>86671.28</v>
      </c>
      <c r="AZ29" s="40">
        <v>0</v>
      </c>
    </row>
    <row r="30" spans="1:52" ht="18" customHeight="1">
      <c r="A30" s="27">
        <v>19</v>
      </c>
      <c r="B30" s="27">
        <v>19</v>
      </c>
      <c r="C30" s="41" t="s">
        <v>58</v>
      </c>
      <c r="D30" s="42">
        <v>10372492.34</v>
      </c>
      <c r="E30" s="42">
        <f t="shared" si="1"/>
        <v>6558351.0999999996</v>
      </c>
      <c r="F30" s="43">
        <v>1420</v>
      </c>
      <c r="G30" s="42">
        <v>3616101</v>
      </c>
      <c r="H30" s="42">
        <v>450</v>
      </c>
      <c r="I30" s="42">
        <v>877558.5</v>
      </c>
      <c r="J30" s="42">
        <v>360</v>
      </c>
      <c r="K30" s="42">
        <v>596520</v>
      </c>
      <c r="L30" s="42">
        <v>498</v>
      </c>
      <c r="M30" s="42">
        <v>978171.6</v>
      </c>
      <c r="N30" s="42">
        <v>260</v>
      </c>
      <c r="O30" s="42">
        <v>490000</v>
      </c>
      <c r="P30" s="42">
        <v>620</v>
      </c>
      <c r="Q30" s="42">
        <v>460000</v>
      </c>
      <c r="R30" s="42">
        <v>572</v>
      </c>
      <c r="S30" s="42">
        <v>1460960</v>
      </c>
      <c r="T30" s="42">
        <v>0</v>
      </c>
      <c r="U30" s="42">
        <v>0</v>
      </c>
      <c r="V30" s="42"/>
      <c r="W30" s="42"/>
      <c r="X30" s="42">
        <v>1428</v>
      </c>
      <c r="Y30" s="42">
        <v>1150970</v>
      </c>
      <c r="Z30" s="42"/>
      <c r="AA30" s="42"/>
      <c r="AB30" s="42">
        <v>0</v>
      </c>
      <c r="AC30" s="42">
        <v>0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>
        <v>450</v>
      </c>
      <c r="AR30" s="42">
        <v>300000</v>
      </c>
      <c r="AS30" s="42"/>
      <c r="AT30" s="42"/>
      <c r="AU30" s="42">
        <v>1</v>
      </c>
      <c r="AV30" s="42">
        <v>45000</v>
      </c>
      <c r="AW30" s="42">
        <v>297908.43</v>
      </c>
      <c r="AX30" s="42"/>
      <c r="AY30" s="42">
        <v>99302.81</v>
      </c>
      <c r="AZ30" s="40">
        <v>0</v>
      </c>
    </row>
    <row r="31" spans="1:52" ht="18" customHeight="1">
      <c r="A31" s="27">
        <v>20</v>
      </c>
      <c r="B31" s="27">
        <v>20</v>
      </c>
      <c r="C31" s="41" t="s">
        <v>59</v>
      </c>
      <c r="D31" s="42">
        <v>11584567.1</v>
      </c>
      <c r="E31" s="42">
        <f t="shared" si="1"/>
        <v>6639737.5999999996</v>
      </c>
      <c r="F31" s="43">
        <v>1630</v>
      </c>
      <c r="G31" s="42">
        <v>4482500</v>
      </c>
      <c r="H31" s="42">
        <v>0</v>
      </c>
      <c r="I31" s="42">
        <v>0</v>
      </c>
      <c r="J31" s="42">
        <v>315</v>
      </c>
      <c r="K31" s="42">
        <v>520240</v>
      </c>
      <c r="L31" s="42">
        <v>395</v>
      </c>
      <c r="M31" s="42">
        <v>896997.6</v>
      </c>
      <c r="N31" s="42">
        <v>420</v>
      </c>
      <c r="O31" s="42">
        <v>740000</v>
      </c>
      <c r="P31" s="42">
        <v>450</v>
      </c>
      <c r="Q31" s="42">
        <v>380000</v>
      </c>
      <c r="R31" s="42">
        <v>960</v>
      </c>
      <c r="S31" s="42">
        <v>2016000</v>
      </c>
      <c r="T31" s="42">
        <v>0</v>
      </c>
      <c r="U31" s="42">
        <v>0</v>
      </c>
      <c r="V31" s="42"/>
      <c r="W31" s="42"/>
      <c r="X31" s="42">
        <v>2420</v>
      </c>
      <c r="Y31" s="42">
        <v>1810000</v>
      </c>
      <c r="Z31" s="42"/>
      <c r="AA31" s="42"/>
      <c r="AB31" s="42">
        <v>0</v>
      </c>
      <c r="AC31" s="42">
        <v>0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>
        <v>270</v>
      </c>
      <c r="AR31" s="42">
        <v>250000</v>
      </c>
      <c r="AS31" s="42"/>
      <c r="AT31" s="42"/>
      <c r="AU31" s="42">
        <v>1</v>
      </c>
      <c r="AV31" s="42">
        <v>45000</v>
      </c>
      <c r="AW31" s="42">
        <v>332872.13</v>
      </c>
      <c r="AX31" s="42"/>
      <c r="AY31" s="42">
        <v>110957.37</v>
      </c>
      <c r="AZ31" s="40">
        <v>0</v>
      </c>
    </row>
    <row r="32" spans="1:52" ht="18" customHeight="1">
      <c r="A32" s="27">
        <v>21</v>
      </c>
      <c r="B32" s="27">
        <v>21</v>
      </c>
      <c r="C32" s="41" t="s">
        <v>60</v>
      </c>
      <c r="D32" s="42">
        <v>12312391.109999999</v>
      </c>
      <c r="E32" s="42">
        <f t="shared" si="1"/>
        <v>6954737.5999999996</v>
      </c>
      <c r="F32" s="43">
        <v>1730</v>
      </c>
      <c r="G32" s="42">
        <v>4757500</v>
      </c>
      <c r="H32" s="42">
        <v>0</v>
      </c>
      <c r="I32" s="42">
        <v>0</v>
      </c>
      <c r="J32" s="42">
        <v>320</v>
      </c>
      <c r="K32" s="42">
        <v>530240</v>
      </c>
      <c r="L32" s="42">
        <v>395</v>
      </c>
      <c r="M32" s="42">
        <v>896997.6</v>
      </c>
      <c r="N32" s="42">
        <v>420</v>
      </c>
      <c r="O32" s="42">
        <v>770000</v>
      </c>
      <c r="P32" s="42">
        <v>430</v>
      </c>
      <c r="Q32" s="42">
        <v>380000</v>
      </c>
      <c r="R32" s="42">
        <v>980</v>
      </c>
      <c r="S32" s="42">
        <v>2130000</v>
      </c>
      <c r="T32" s="42">
        <v>0</v>
      </c>
      <c r="U32" s="42">
        <v>0</v>
      </c>
      <c r="V32" s="42"/>
      <c r="W32" s="42"/>
      <c r="X32" s="42">
        <v>2730</v>
      </c>
      <c r="Y32" s="42">
        <v>2054100</v>
      </c>
      <c r="Z32" s="42"/>
      <c r="AA32" s="42"/>
      <c r="AB32" s="42">
        <v>0</v>
      </c>
      <c r="AC32" s="42">
        <v>0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>
        <v>890</v>
      </c>
      <c r="AR32" s="42">
        <v>320000</v>
      </c>
      <c r="AS32" s="42"/>
      <c r="AT32" s="42"/>
      <c r="AU32" s="42">
        <v>0</v>
      </c>
      <c r="AV32" s="42">
        <v>0</v>
      </c>
      <c r="AW32" s="42">
        <v>355165.13</v>
      </c>
      <c r="AX32" s="42"/>
      <c r="AY32" s="42">
        <v>118388.38</v>
      </c>
      <c r="AZ32" s="40">
        <v>0</v>
      </c>
    </row>
    <row r="33" spans="1:52" ht="18" customHeight="1">
      <c r="A33" s="27">
        <v>22</v>
      </c>
      <c r="B33" s="27">
        <v>22</v>
      </c>
      <c r="C33" s="41" t="s">
        <v>61</v>
      </c>
      <c r="D33" s="42">
        <v>14119594.529999999</v>
      </c>
      <c r="E33" s="42">
        <f t="shared" si="1"/>
        <v>6775990.4000000004</v>
      </c>
      <c r="F33" s="43">
        <v>1630</v>
      </c>
      <c r="G33" s="42">
        <v>4482500</v>
      </c>
      <c r="H33" s="42">
        <v>0</v>
      </c>
      <c r="I33" s="42">
        <v>0</v>
      </c>
      <c r="J33" s="42">
        <v>315</v>
      </c>
      <c r="K33" s="42">
        <v>520240</v>
      </c>
      <c r="L33" s="42">
        <v>425</v>
      </c>
      <c r="M33" s="42">
        <v>1033250.4</v>
      </c>
      <c r="N33" s="42">
        <v>420</v>
      </c>
      <c r="O33" s="42">
        <v>740000</v>
      </c>
      <c r="P33" s="42">
        <v>430</v>
      </c>
      <c r="Q33" s="42">
        <v>380000</v>
      </c>
      <c r="R33" s="42">
        <v>980</v>
      </c>
      <c r="S33" s="42">
        <v>4290542.8</v>
      </c>
      <c r="T33" s="42">
        <v>0</v>
      </c>
      <c r="U33" s="42">
        <v>0</v>
      </c>
      <c r="V33" s="42"/>
      <c r="W33" s="42"/>
      <c r="X33" s="42">
        <v>2290</v>
      </c>
      <c r="Y33" s="42">
        <v>1810000</v>
      </c>
      <c r="Z33" s="42"/>
      <c r="AA33" s="42"/>
      <c r="AB33" s="42">
        <v>0</v>
      </c>
      <c r="AC33" s="42">
        <v>0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>
        <v>890</v>
      </c>
      <c r="AR33" s="42">
        <v>320000</v>
      </c>
      <c r="AS33" s="42"/>
      <c r="AT33" s="42"/>
      <c r="AU33" s="42">
        <v>0</v>
      </c>
      <c r="AV33" s="42">
        <v>0</v>
      </c>
      <c r="AW33" s="42">
        <v>407296</v>
      </c>
      <c r="AX33" s="42"/>
      <c r="AY33" s="42">
        <v>135765.32999999999</v>
      </c>
      <c r="AZ33" s="40">
        <v>0</v>
      </c>
    </row>
    <row r="34" spans="1:52" ht="18" customHeight="1">
      <c r="A34" s="27">
        <v>23</v>
      </c>
      <c r="B34" s="27">
        <v>23</v>
      </c>
      <c r="C34" s="41" t="s">
        <v>62</v>
      </c>
      <c r="D34" s="42">
        <v>3759046.5</v>
      </c>
      <c r="E34" s="42">
        <f t="shared" si="1"/>
        <v>0</v>
      </c>
      <c r="F34" s="43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750</v>
      </c>
      <c r="S34" s="42">
        <v>3614467.79</v>
      </c>
      <c r="T34" s="42">
        <v>0</v>
      </c>
      <c r="U34" s="42">
        <v>0</v>
      </c>
      <c r="V34" s="42"/>
      <c r="W34" s="42"/>
      <c r="X34" s="42">
        <v>0</v>
      </c>
      <c r="Y34" s="42">
        <v>0</v>
      </c>
      <c r="Z34" s="42"/>
      <c r="AA34" s="42"/>
      <c r="AB34" s="42">
        <v>0</v>
      </c>
      <c r="AC34" s="42">
        <v>0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>
        <v>0</v>
      </c>
      <c r="AR34" s="42">
        <v>0</v>
      </c>
      <c r="AS34" s="42"/>
      <c r="AT34" s="42"/>
      <c r="AU34" s="42">
        <v>0</v>
      </c>
      <c r="AV34" s="42">
        <v>0</v>
      </c>
      <c r="AW34" s="42">
        <v>108434.03</v>
      </c>
      <c r="AX34" s="42"/>
      <c r="AY34" s="42">
        <v>36144.68</v>
      </c>
      <c r="AZ34" s="40">
        <v>0</v>
      </c>
    </row>
    <row r="35" spans="1:52" ht="18" customHeight="1">
      <c r="A35" s="27">
        <v>24</v>
      </c>
      <c r="B35" s="27">
        <v>24</v>
      </c>
      <c r="C35" s="41" t="s">
        <v>63</v>
      </c>
      <c r="D35" s="42">
        <v>3506880</v>
      </c>
      <c r="E35" s="42">
        <f t="shared" si="1"/>
        <v>0</v>
      </c>
      <c r="F35" s="47">
        <v>0</v>
      </c>
      <c r="G35" s="48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805</v>
      </c>
      <c r="S35" s="42">
        <v>3372000</v>
      </c>
      <c r="T35" s="42">
        <v>0</v>
      </c>
      <c r="U35" s="42">
        <v>0</v>
      </c>
      <c r="V35" s="42"/>
      <c r="W35" s="42"/>
      <c r="X35" s="42">
        <v>0</v>
      </c>
      <c r="Y35" s="42">
        <v>0</v>
      </c>
      <c r="Z35" s="42"/>
      <c r="AA35" s="42"/>
      <c r="AB35" s="42">
        <v>0</v>
      </c>
      <c r="AC35" s="42">
        <v>0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>
        <v>0</v>
      </c>
      <c r="AR35" s="42">
        <v>0</v>
      </c>
      <c r="AS35" s="42"/>
      <c r="AT35" s="42"/>
      <c r="AU35" s="42">
        <v>0</v>
      </c>
      <c r="AV35" s="42">
        <v>0</v>
      </c>
      <c r="AW35" s="42">
        <v>101160</v>
      </c>
      <c r="AX35" s="42"/>
      <c r="AY35" s="42">
        <v>33720</v>
      </c>
      <c r="AZ35" s="40">
        <v>0</v>
      </c>
    </row>
    <row r="36" spans="1:52" ht="18" customHeight="1">
      <c r="A36" s="27">
        <v>25</v>
      </c>
      <c r="B36" s="27">
        <v>25</v>
      </c>
      <c r="C36" s="41" t="s">
        <v>64</v>
      </c>
      <c r="D36" s="42">
        <v>1248000</v>
      </c>
      <c r="E36" s="42">
        <f t="shared" si="1"/>
        <v>0</v>
      </c>
      <c r="F36" s="43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497.4</v>
      </c>
      <c r="S36" s="42">
        <v>1200000</v>
      </c>
      <c r="T36" s="42">
        <v>0</v>
      </c>
      <c r="U36" s="42">
        <v>0</v>
      </c>
      <c r="V36" s="42"/>
      <c r="W36" s="42"/>
      <c r="X36" s="42">
        <v>0</v>
      </c>
      <c r="Y36" s="42">
        <v>0</v>
      </c>
      <c r="Z36" s="42"/>
      <c r="AA36" s="42"/>
      <c r="AB36" s="42">
        <v>0</v>
      </c>
      <c r="AC36" s="42">
        <v>0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>
        <v>0</v>
      </c>
      <c r="AR36" s="42">
        <v>0</v>
      </c>
      <c r="AS36" s="42"/>
      <c r="AT36" s="42"/>
      <c r="AU36" s="42">
        <v>0</v>
      </c>
      <c r="AV36" s="42">
        <v>0</v>
      </c>
      <c r="AW36" s="42">
        <v>36000</v>
      </c>
      <c r="AX36" s="42"/>
      <c r="AY36" s="42">
        <v>12000</v>
      </c>
      <c r="AZ36" s="40">
        <v>0</v>
      </c>
    </row>
    <row r="37" spans="1:52" ht="18" customHeight="1">
      <c r="A37" s="27">
        <v>26</v>
      </c>
      <c r="B37" s="27">
        <v>26</v>
      </c>
      <c r="C37" s="41" t="s">
        <v>65</v>
      </c>
      <c r="D37" s="42">
        <v>1976000</v>
      </c>
      <c r="E37" s="42">
        <f t="shared" si="1"/>
        <v>1900000</v>
      </c>
      <c r="F37" s="43">
        <v>0</v>
      </c>
      <c r="G37" s="42">
        <v>0</v>
      </c>
      <c r="H37" s="42">
        <v>0</v>
      </c>
      <c r="I37" s="42">
        <v>0</v>
      </c>
      <c r="J37" s="42">
        <v>453.8</v>
      </c>
      <c r="K37" s="42">
        <v>620000</v>
      </c>
      <c r="L37" s="42">
        <v>638.64</v>
      </c>
      <c r="M37" s="42">
        <v>1280000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/>
      <c r="W37" s="42"/>
      <c r="X37" s="42">
        <v>0</v>
      </c>
      <c r="Y37" s="42">
        <v>0</v>
      </c>
      <c r="Z37" s="42"/>
      <c r="AA37" s="42"/>
      <c r="AB37" s="42">
        <v>0</v>
      </c>
      <c r="AC37" s="42">
        <v>0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>
        <v>0</v>
      </c>
      <c r="AR37" s="42">
        <v>0</v>
      </c>
      <c r="AS37" s="42"/>
      <c r="AT37" s="42"/>
      <c r="AU37" s="42">
        <v>0</v>
      </c>
      <c r="AV37" s="42">
        <v>0</v>
      </c>
      <c r="AW37" s="42">
        <v>57000</v>
      </c>
      <c r="AX37" s="42"/>
      <c r="AY37" s="42">
        <v>19000</v>
      </c>
      <c r="AZ37" s="40">
        <v>0</v>
      </c>
    </row>
    <row r="38" spans="1:52" ht="18" customHeight="1">
      <c r="A38" s="27">
        <v>27</v>
      </c>
      <c r="B38" s="27">
        <v>27</v>
      </c>
      <c r="C38" s="41" t="s">
        <v>66</v>
      </c>
      <c r="D38" s="42">
        <v>15549653.6</v>
      </c>
      <c r="E38" s="42">
        <f t="shared" si="1"/>
        <v>11351590</v>
      </c>
      <c r="F38" s="43">
        <v>2219</v>
      </c>
      <c r="G38" s="42">
        <v>6115590</v>
      </c>
      <c r="H38" s="42">
        <v>687.12</v>
      </c>
      <c r="I38" s="42">
        <v>2286000</v>
      </c>
      <c r="J38" s="42">
        <v>739.97</v>
      </c>
      <c r="K38" s="42">
        <v>1040000</v>
      </c>
      <c r="L38" s="42">
        <v>842.2</v>
      </c>
      <c r="M38" s="42">
        <v>1910000</v>
      </c>
      <c r="N38" s="42">
        <v>0</v>
      </c>
      <c r="O38" s="42">
        <v>0</v>
      </c>
      <c r="P38" s="42">
        <v>0</v>
      </c>
      <c r="Q38" s="42">
        <v>0</v>
      </c>
      <c r="R38" s="42">
        <v>2113.9</v>
      </c>
      <c r="S38" s="42">
        <v>3600000</v>
      </c>
      <c r="T38" s="42">
        <v>0</v>
      </c>
      <c r="U38" s="42">
        <v>0</v>
      </c>
      <c r="V38" s="42"/>
      <c r="W38" s="42"/>
      <c r="X38" s="42">
        <v>0</v>
      </c>
      <c r="Y38" s="42">
        <v>0</v>
      </c>
      <c r="Z38" s="42"/>
      <c r="AA38" s="42"/>
      <c r="AB38" s="42">
        <v>0</v>
      </c>
      <c r="AC38" s="42">
        <v>0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>
        <v>0</v>
      </c>
      <c r="AR38" s="42">
        <v>0</v>
      </c>
      <c r="AS38" s="42"/>
      <c r="AT38" s="42"/>
      <c r="AU38" s="42">
        <v>0</v>
      </c>
      <c r="AV38" s="42">
        <v>0</v>
      </c>
      <c r="AW38" s="42">
        <v>448547.7</v>
      </c>
      <c r="AX38" s="42"/>
      <c r="AY38" s="42">
        <v>149515.9</v>
      </c>
      <c r="AZ38" s="40">
        <v>0</v>
      </c>
    </row>
    <row r="39" spans="1:52">
      <c r="A39" s="27">
        <v>28</v>
      </c>
      <c r="B39" s="27">
        <v>28</v>
      </c>
      <c r="C39" s="41" t="s">
        <v>67</v>
      </c>
      <c r="D39" s="42">
        <v>4460506.7</v>
      </c>
      <c r="E39" s="42">
        <f t="shared" si="1"/>
        <v>705152.64</v>
      </c>
      <c r="F39" s="43">
        <v>0</v>
      </c>
      <c r="G39" s="42">
        <v>0</v>
      </c>
      <c r="H39" s="42">
        <v>0</v>
      </c>
      <c r="I39" s="42">
        <v>0</v>
      </c>
      <c r="J39" s="42">
        <v>112</v>
      </c>
      <c r="K39" s="42">
        <v>234752.64000000001</v>
      </c>
      <c r="L39" s="42">
        <v>106</v>
      </c>
      <c r="M39" s="42">
        <v>230400</v>
      </c>
      <c r="N39" s="42">
        <v>799.9</v>
      </c>
      <c r="O39" s="42">
        <v>240000</v>
      </c>
      <c r="P39" s="42">
        <v>513.29999999999995</v>
      </c>
      <c r="Q39" s="42">
        <v>240000</v>
      </c>
      <c r="R39" s="42">
        <v>682.7</v>
      </c>
      <c r="S39" s="42">
        <v>2902666.51</v>
      </c>
      <c r="T39" s="42">
        <v>0</v>
      </c>
      <c r="U39" s="42">
        <v>0</v>
      </c>
      <c r="V39" s="42"/>
      <c r="W39" s="42"/>
      <c r="X39" s="42">
        <v>610</v>
      </c>
      <c r="Y39" s="42">
        <v>297129.59999999998</v>
      </c>
      <c r="Z39" s="42"/>
      <c r="AA39" s="42"/>
      <c r="AB39" s="42">
        <v>0</v>
      </c>
      <c r="AC39" s="42">
        <v>0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>
        <v>799.9</v>
      </c>
      <c r="AR39" s="42">
        <v>144000</v>
      </c>
      <c r="AS39" s="42"/>
      <c r="AT39" s="42"/>
      <c r="AU39" s="42">
        <v>0</v>
      </c>
      <c r="AV39" s="42">
        <v>0</v>
      </c>
      <c r="AW39" s="42">
        <v>128668.46</v>
      </c>
      <c r="AX39" s="42"/>
      <c r="AY39" s="42">
        <v>42889.49</v>
      </c>
      <c r="AZ39" s="40">
        <v>0</v>
      </c>
    </row>
    <row r="40" spans="1:52">
      <c r="A40" s="27">
        <v>29</v>
      </c>
      <c r="B40" s="27">
        <v>29</v>
      </c>
      <c r="C40" s="41" t="s">
        <v>68</v>
      </c>
      <c r="D40" s="42">
        <v>1862330.6</v>
      </c>
      <c r="E40" s="42">
        <f t="shared" si="1"/>
        <v>0</v>
      </c>
      <c r="F40" s="43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540</v>
      </c>
      <c r="S40" s="42">
        <v>1695137.82</v>
      </c>
      <c r="T40" s="42">
        <v>0</v>
      </c>
      <c r="U40" s="42">
        <v>0</v>
      </c>
      <c r="V40" s="42"/>
      <c r="W40" s="42"/>
      <c r="X40" s="42">
        <v>0</v>
      </c>
      <c r="Y40" s="42">
        <v>0</v>
      </c>
      <c r="Z40" s="42"/>
      <c r="AA40" s="42"/>
      <c r="AB40" s="42">
        <v>0</v>
      </c>
      <c r="AC40" s="42">
        <v>0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>
        <v>30</v>
      </c>
      <c r="AR40" s="42">
        <v>95564.68</v>
      </c>
      <c r="AS40" s="42"/>
      <c r="AT40" s="42"/>
      <c r="AU40" s="42">
        <v>0</v>
      </c>
      <c r="AV40" s="42">
        <v>0</v>
      </c>
      <c r="AW40" s="42">
        <v>53721.08</v>
      </c>
      <c r="AX40" s="42"/>
      <c r="AY40" s="42">
        <v>17907.02</v>
      </c>
      <c r="AZ40" s="40">
        <v>0</v>
      </c>
    </row>
    <row r="41" spans="1:52">
      <c r="A41" s="27">
        <v>30</v>
      </c>
      <c r="B41" s="27">
        <v>30</v>
      </c>
      <c r="C41" s="41" t="s">
        <v>69</v>
      </c>
      <c r="D41" s="42">
        <v>2070725.7</v>
      </c>
      <c r="E41" s="42">
        <f t="shared" si="1"/>
        <v>0</v>
      </c>
      <c r="F41" s="43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639</v>
      </c>
      <c r="S41" s="42">
        <v>1991082.4</v>
      </c>
      <c r="T41" s="42">
        <v>0</v>
      </c>
      <c r="U41" s="42">
        <v>0</v>
      </c>
      <c r="V41" s="42"/>
      <c r="W41" s="42"/>
      <c r="X41" s="42">
        <v>0</v>
      </c>
      <c r="Y41" s="42">
        <v>0</v>
      </c>
      <c r="Z41" s="42"/>
      <c r="AA41" s="42"/>
      <c r="AB41" s="42">
        <v>0</v>
      </c>
      <c r="AC41" s="42">
        <v>0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>
        <v>0</v>
      </c>
      <c r="AR41" s="42">
        <v>0</v>
      </c>
      <c r="AS41" s="42"/>
      <c r="AT41" s="42"/>
      <c r="AU41" s="42">
        <v>0</v>
      </c>
      <c r="AV41" s="42">
        <v>0</v>
      </c>
      <c r="AW41" s="42">
        <v>59732.480000000003</v>
      </c>
      <c r="AX41" s="42"/>
      <c r="AY41" s="42">
        <v>19910.82</v>
      </c>
      <c r="AZ41" s="40">
        <v>0</v>
      </c>
    </row>
    <row r="42" spans="1:52">
      <c r="A42" s="27">
        <v>31</v>
      </c>
      <c r="B42" s="27">
        <v>31</v>
      </c>
      <c r="C42" s="41" t="s">
        <v>70</v>
      </c>
      <c r="D42" s="42">
        <v>2627739.2799999998</v>
      </c>
      <c r="E42" s="42">
        <f t="shared" si="1"/>
        <v>281800</v>
      </c>
      <c r="F42" s="43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235</v>
      </c>
      <c r="O42" s="42">
        <v>281800</v>
      </c>
      <c r="P42" s="42">
        <v>0</v>
      </c>
      <c r="Q42" s="42">
        <v>0</v>
      </c>
      <c r="R42" s="42">
        <v>684.94</v>
      </c>
      <c r="S42" s="42">
        <v>2244872.39</v>
      </c>
      <c r="T42" s="42">
        <v>0</v>
      </c>
      <c r="U42" s="42">
        <v>0</v>
      </c>
      <c r="V42" s="42"/>
      <c r="W42" s="42"/>
      <c r="X42" s="42">
        <v>0</v>
      </c>
      <c r="Y42" s="42">
        <v>0</v>
      </c>
      <c r="Z42" s="42"/>
      <c r="AA42" s="42"/>
      <c r="AB42" s="42">
        <v>0</v>
      </c>
      <c r="AC42" s="42">
        <v>0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>
        <v>0</v>
      </c>
      <c r="AR42" s="42">
        <v>0</v>
      </c>
      <c r="AS42" s="42"/>
      <c r="AT42" s="42"/>
      <c r="AU42" s="42">
        <v>0</v>
      </c>
      <c r="AV42" s="42">
        <v>0</v>
      </c>
      <c r="AW42" s="42">
        <v>75800.17</v>
      </c>
      <c r="AX42" s="42"/>
      <c r="AY42" s="42">
        <v>25266.720000000001</v>
      </c>
      <c r="AZ42" s="40">
        <v>0</v>
      </c>
    </row>
    <row r="43" spans="1:52">
      <c r="A43" s="27">
        <v>32</v>
      </c>
      <c r="B43" s="27">
        <v>32</v>
      </c>
      <c r="C43" s="41" t="s">
        <v>71</v>
      </c>
      <c r="D43" s="42">
        <v>1981494.43</v>
      </c>
      <c r="E43" s="42">
        <f t="shared" si="1"/>
        <v>0</v>
      </c>
      <c r="F43" s="43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572.85</v>
      </c>
      <c r="S43" s="42">
        <v>1905283.11</v>
      </c>
      <c r="T43" s="42">
        <v>0</v>
      </c>
      <c r="U43" s="42">
        <v>0</v>
      </c>
      <c r="V43" s="42"/>
      <c r="W43" s="42"/>
      <c r="X43" s="42">
        <v>0</v>
      </c>
      <c r="Y43" s="42">
        <v>0</v>
      </c>
      <c r="Z43" s="42"/>
      <c r="AA43" s="42"/>
      <c r="AB43" s="42">
        <v>0</v>
      </c>
      <c r="AC43" s="42">
        <v>0</v>
      </c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>
        <v>0</v>
      </c>
      <c r="AR43" s="42">
        <v>0</v>
      </c>
      <c r="AS43" s="42"/>
      <c r="AT43" s="42"/>
      <c r="AU43" s="42">
        <v>0</v>
      </c>
      <c r="AV43" s="42">
        <v>0</v>
      </c>
      <c r="AW43" s="42">
        <v>57158.49</v>
      </c>
      <c r="AX43" s="42"/>
      <c r="AY43" s="42">
        <v>19052.830000000002</v>
      </c>
      <c r="AZ43" s="40">
        <v>0</v>
      </c>
    </row>
    <row r="44" spans="1:52" ht="16.5" thickBot="1">
      <c r="A44" s="27">
        <v>33</v>
      </c>
      <c r="B44" s="27">
        <v>33</v>
      </c>
      <c r="C44" s="41" t="s">
        <v>72</v>
      </c>
      <c r="D44" s="42">
        <v>3997787.1</v>
      </c>
      <c r="E44" s="42">
        <f t="shared" si="1"/>
        <v>700000</v>
      </c>
      <c r="F44" s="49">
        <v>0</v>
      </c>
      <c r="G44" s="50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460</v>
      </c>
      <c r="O44" s="42">
        <v>700000</v>
      </c>
      <c r="P44" s="42">
        <v>0</v>
      </c>
      <c r="Q44" s="42">
        <v>0</v>
      </c>
      <c r="R44" s="42">
        <v>1036</v>
      </c>
      <c r="S44" s="42">
        <v>3144026.03</v>
      </c>
      <c r="T44" s="42">
        <v>0</v>
      </c>
      <c r="U44" s="42">
        <v>0</v>
      </c>
      <c r="V44" s="42"/>
      <c r="W44" s="42"/>
      <c r="X44" s="42">
        <v>0</v>
      </c>
      <c r="Y44" s="42">
        <v>0</v>
      </c>
      <c r="Z44" s="42"/>
      <c r="AA44" s="42"/>
      <c r="AB44" s="42">
        <v>0</v>
      </c>
      <c r="AC44" s="42">
        <v>0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>
        <v>0</v>
      </c>
      <c r="AR44" s="42">
        <v>0</v>
      </c>
      <c r="AS44" s="42"/>
      <c r="AT44" s="42"/>
      <c r="AU44" s="42">
        <v>0</v>
      </c>
      <c r="AV44" s="42">
        <v>0</v>
      </c>
      <c r="AW44" s="42">
        <v>115320.79</v>
      </c>
      <c r="AX44" s="42"/>
      <c r="AY44" s="42">
        <v>38440.28</v>
      </c>
      <c r="AZ44" s="40">
        <v>0</v>
      </c>
    </row>
  </sheetData>
  <autoFilter ref="A10:BJ22"/>
  <mergeCells count="39">
    <mergeCell ref="AB7:AC8"/>
    <mergeCell ref="D6:D8"/>
    <mergeCell ref="A11:C11"/>
    <mergeCell ref="AO7:AP8"/>
    <mergeCell ref="AQ7:AR8"/>
    <mergeCell ref="A6:A9"/>
    <mergeCell ref="B6:B9"/>
    <mergeCell ref="C6:C9"/>
    <mergeCell ref="F8:G8"/>
    <mergeCell ref="F7:O7"/>
    <mergeCell ref="T7:U8"/>
    <mergeCell ref="V7:W8"/>
    <mergeCell ref="X7:Y8"/>
    <mergeCell ref="E7:E8"/>
    <mergeCell ref="H8:I8"/>
    <mergeCell ref="J8:K8"/>
    <mergeCell ref="AX7:AX8"/>
    <mergeCell ref="AY7:AY8"/>
    <mergeCell ref="AU7:AV8"/>
    <mergeCell ref="AW7:AW8"/>
    <mergeCell ref="AD7:AD8"/>
    <mergeCell ref="AM8:AN8"/>
    <mergeCell ref="AE7:AN7"/>
    <mergeCell ref="E6:AC6"/>
    <mergeCell ref="AS7:AT8"/>
    <mergeCell ref="L8:M8"/>
    <mergeCell ref="N8:O8"/>
    <mergeCell ref="AV1:AZ1"/>
    <mergeCell ref="AT2:AY2"/>
    <mergeCell ref="AE8:AF8"/>
    <mergeCell ref="AI8:AJ8"/>
    <mergeCell ref="AG8:AH8"/>
    <mergeCell ref="M4:AF4"/>
    <mergeCell ref="P7:Q8"/>
    <mergeCell ref="R7:S8"/>
    <mergeCell ref="Z7:AA8"/>
    <mergeCell ref="AD6:AZ6"/>
    <mergeCell ref="AZ7:AZ8"/>
    <mergeCell ref="AK8:AL8"/>
  </mergeCells>
  <printOptions horizontalCentered="1"/>
  <pageMargins left="0" right="0" top="0.39370078740157483" bottom="0.39370078740157483" header="0.19685039370078741" footer="0.19685039370078741"/>
  <pageSetup paperSize="9" scale="25" fitToHeight="0" pageOrder="overThenDown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Данные</vt:lpstr>
      <vt:lpstr>Данные!Заголовки_для_печати</vt:lpstr>
      <vt:lpstr>Данные!Область_печати</vt:lpstr>
    </vt:vector>
  </TitlesOfParts>
  <Company>НТЦ "Лайн"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</dc:creator>
  <cp:lastModifiedBy>Admin</cp:lastModifiedBy>
  <cp:lastPrinted>2017-01-26T10:52:17Z</cp:lastPrinted>
  <dcterms:created xsi:type="dcterms:W3CDTF">2008-03-03T07:08:24Z</dcterms:created>
  <dcterms:modified xsi:type="dcterms:W3CDTF">2017-01-30T08:29:44Z</dcterms:modified>
</cp:coreProperties>
</file>