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1"/>
  </bookViews>
  <sheets>
    <sheet name="Источники 2013" sheetId="1" r:id="rId1"/>
    <sheet name="Источники 2014-2015" sheetId="2" r:id="rId2"/>
  </sheets>
  <definedNames>
    <definedName name="_xlnm.Print_Titles" localSheetId="0">'Источники 2013'!$14:$14</definedName>
    <definedName name="_xlnm.Print_Titles" localSheetId="1">'Источники 2014-2015'!$13:$14</definedName>
    <definedName name="_xlnm.Print_Area" localSheetId="0">'Источники 2013'!$A$1:$F$50</definedName>
  </definedNames>
  <calcPr fullCalcOnLoad="1"/>
</workbook>
</file>

<file path=xl/sharedStrings.xml><?xml version="1.0" encoding="utf-8"?>
<sst xmlns="http://schemas.openxmlformats.org/spreadsheetml/2006/main" count="176" uniqueCount="81">
  <si>
    <t>Источники финансирования дефицита бюджета</t>
  </si>
  <si>
    <t>Наименование показателя</t>
  </si>
  <si>
    <t>Код показателя</t>
  </si>
  <si>
    <t>01 05 00 00 00 0000 000</t>
  </si>
  <si>
    <t>Увеличение остатков средств бюджетов</t>
  </si>
  <si>
    <t>01 05 00 00 00 0000 500</t>
  </si>
  <si>
    <t>01 06 00 00 00 0000 000</t>
  </si>
  <si>
    <t>Бюджетные кредиты, предоставленные внутри страны в валюте Российской Федерации</t>
  </si>
  <si>
    <t>01 06 05 00 00 0000 000</t>
  </si>
  <si>
    <t>Возврат бюджетных кредитов, предоставленных внутри страны в валюте Российской Федерации</t>
  </si>
  <si>
    <t>01 00 00 00 00 0000 000</t>
  </si>
  <si>
    <t>01 02 00 00 00 0000 000</t>
  </si>
  <si>
    <t>01 02 00 00 00 0000 700</t>
  </si>
  <si>
    <t xml:space="preserve">Получение 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</si>
  <si>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</si>
  <si>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</si>
  <si>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 от кредитных организаций в валюте Российской Федерации </t>
  </si>
  <si>
    <t>Погашение кредитов от кредитных организаций бюджетами муниципальных районов в валюте Российской Федерации</t>
  </si>
  <si>
    <t>01 02 00 00 00 0000 800</t>
  </si>
  <si>
    <t>01 02 00 00 05 0000 810</t>
  </si>
  <si>
    <t>Уменьшение остатков средств бюджетов</t>
  </si>
  <si>
    <t>01 05 00 00 00 0000 600</t>
  </si>
  <si>
    <t>муниципального района "О бюджете</t>
  </si>
  <si>
    <t>Сумма</t>
  </si>
  <si>
    <t>(тыс.рублей)</t>
  </si>
  <si>
    <t>ИСТОЧНИКИ ВНУТРЕННЕГО ФИНАНСИРОВАНИЯ ДЕФИЦИТОВ БЮДЖЕТОВ</t>
  </si>
  <si>
    <t>КРЕДИТЫ КРЕДИТНЫЙ ОРГАНИЗАЦИЙ В ВАЛЮТЕ РОССИЙСКОЙ ФЕДЕРАЦИИ</t>
  </si>
  <si>
    <t>ИЗМЕНЕНИЕ ОСТАТКОВ СРЕДСТВ НА СЧЕТАХ ПО УЧЕТУ СРЕДСТВ БЮДЖЕТА</t>
  </si>
  <si>
    <t>01 05 02 00 00 0000 510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</si>
  <si>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</si>
  <si>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</si>
  <si>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01 05 02 01 00 0000 510</t>
  </si>
  <si>
    <t>01 05 02 01 05 0000 510</t>
  </si>
  <si>
    <t>Увеличение прочих остатков денежных средств бюджетов  муниципальных районов</t>
  </si>
  <si>
    <t xml:space="preserve">Уменьшение прочих остатков средств бюджетов </t>
  </si>
  <si>
    <t>01 05 02 00 00 0000 610</t>
  </si>
  <si>
    <t xml:space="preserve">Уменьшение прочих остатков денежных средств бюджетов </t>
  </si>
  <si>
    <t>01 05 02 01 00 0000 610</t>
  </si>
  <si>
    <t>Уменьшение прочих остатков денежных средств бюджетов  муниципальных районов</t>
  </si>
  <si>
    <t>01 05 02 01 05 0000 610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</si>
  <si>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</si>
  <si>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</si>
  <si>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01 06 05 00 00 0000 600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</si>
  <si>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</si>
  <si>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</si>
  <si>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01 06 05 00 00 0000 500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</si>
  <si>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</si>
  <si>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</si>
  <si>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ДКИ</t>
  </si>
  <si>
    <t>500*</t>
  </si>
  <si>
    <t xml:space="preserve">Зеленодольского муниципального района 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</si>
  <si>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</si>
  <si>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</si>
  <si>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</si>
  <si>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>01 06 04 00 05 0000 810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</si>
  <si>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</si>
  <si>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</si>
  <si>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01 03 00 00 00 0000 700</t>
  </si>
  <si>
    <t>01 03 00 00 00 0000 000</t>
  </si>
  <si>
    <t>01 03 00 00 05 0000 710</t>
  </si>
  <si>
    <t>01 03 00 00 00 0000 800</t>
  </si>
  <si>
    <t>01 03 00 00 05 0000 810</t>
  </si>
  <si>
    <t xml:space="preserve">БЮДЖЕТНЫЕ   КРЕДИТЫ ОТ ДРУГИХ БЮДЖЕТОВ БЮДЖЕТНОЙ СИСТЕМЫ РОССИЙСКОЙ ФЕДЕРАЦИИ </t>
  </si>
  <si>
    <t>Получение  бюджетных кредитов от других бюджетов бюджетной системы Российской Федерации в валюте Российской Федерации</t>
  </si>
  <si>
    <t>Получение 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</si>
  <si>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 бюджетных кредитов от других бюджетов бюджетной системы Российской Федерации в валюте Российской Федерации</t>
  </si>
  <si>
    <t>Погашение 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</si>
  <si>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Плановый период</t>
  </si>
  <si>
    <t>2013 год</t>
  </si>
  <si>
    <t>2014 год</t>
  </si>
  <si>
    <t>500* - РАСХОДЫ КАЗЕННЫХ УЧРЕЖДЕНИЙ ЗА СЧЕТ  ДОХОДОВ ОТ ОКАЗАНИЯ ПЛАТНЫХ УСЛУГ (РАБОТ) И КОМПЕНСАЦИИ ЗАТРАТ ГОСУДАРСТВА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</si>
  <si>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</si>
  <si>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государственных и муниципальных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</si>
  <si>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на 2013 год</t>
  </si>
  <si>
    <t>на 2014 - 2015 годы</t>
  </si>
  <si>
    <t>Приложение №2</t>
  </si>
  <si>
    <t>Приложение №1</t>
  </si>
  <si>
    <t>к решению Совета Зеленодольского</t>
  </si>
  <si>
    <t>Зеленодольского муниципального района</t>
  </si>
  <si>
    <t>на 2013 год и плановый период 2014 и 2015 годов"</t>
  </si>
  <si>
    <t xml:space="preserve">от 21 декабря 2012 года №219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</si>
</sst>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 horizontal="right" vertical="top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165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/>
    </xf>
    <xf numFmtId="165" fontId="2" fillId="24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5" fontId="2" fillId="24" borderId="0" xfId="0" applyNumberFormat="1" applyFont="1" applyFill="1" applyAlignment="1">
      <alignment horizontal="right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6" fontId="2" fillId="0" borderId="0" xfId="58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F51"/>
  <sheetViews>
    <sheetView showZeros="0" view="pageBreakPreview" zoomScaleSheetLayoutView="100" zoomScalePageLayoutView="0" workbookViewId="0" topLeftCell="A1">
      <selection activeCell="C1" sqref="C1:E7"/>
    </sheetView>
  </sheetViews>
  <sheetFormatPr defaultColWidth="9.00390625" defaultRowHeight="12.75"/>
  <cols>
    <col min="1" max="1" width="20.875" style="1" customWidth="1"/>
    <col min="2" max="2" width="38.00390625" style="1" customWidth="1"/>
    <col min="3" max="3" width="15.125" style="1" customWidth="1"/>
    <col min="4" max="4" width="7.625" style="13" customWidth="1"/>
    <col min="5" max="5" width="13.125" style="1" customWidth="1"/>
    <col min="6" max="16384" width="9.125" style="1" customWidth="1"/>
  </cols>
  <sheetData>
    <row r="1" spans="3:4" s="28" customFormat="1" ht="15.75" customHeight="1">
      <c r="C1" s="44" t="s">
        <v>76</v>
      </c>
      <c r="D1" s="45"/>
    </row>
    <row r="2" spans="3:4" s="28" customFormat="1" ht="15.75" customHeight="1">
      <c r="C2" s="44" t="s">
        <v>77</v>
      </c>
      <c r="D2" s="45"/>
    </row>
    <row r="3" spans="3:4" s="28" customFormat="1" ht="15.75" customHeight="1">
      <c r="C3" s="44" t="s">
        <v>22</v>
      </c>
      <c r="D3" s="45"/>
    </row>
    <row r="4" spans="3:4" s="28" customFormat="1" ht="15.75" customHeight="1">
      <c r="C4" s="44" t="s">
        <v>78</v>
      </c>
      <c r="D4" s="45"/>
    </row>
    <row r="5" spans="3:4" s="28" customFormat="1" ht="15.75" customHeight="1">
      <c r="C5" s="44" t="s">
        <v>79</v>
      </c>
      <c r="D5" s="45"/>
    </row>
    <row r="6" spans="3:4" s="28" customFormat="1" ht="15.75" customHeight="1">
      <c r="C6" s="44" t="s">
        <v>80</v>
      </c>
      <c r="D6" s="45"/>
    </row>
    <row r="7" spans="3:5" s="28" customFormat="1" ht="15.75" customHeight="1">
      <c r="C7" s="46"/>
      <c r="D7" s="45"/>
      <c r="E7" s="47"/>
    </row>
    <row r="8" ht="12.75">
      <c r="D8" s="2"/>
    </row>
    <row r="9" spans="2:13" s="3" customFormat="1" ht="12.75">
      <c r="B9" s="4"/>
      <c r="C9" s="4"/>
      <c r="D9" s="5"/>
      <c r="E9" s="4"/>
      <c r="F9" s="6"/>
      <c r="G9" s="6"/>
      <c r="I9" s="7"/>
      <c r="J9" s="8"/>
      <c r="K9" s="9"/>
      <c r="L9" s="10"/>
      <c r="M9" s="11"/>
    </row>
    <row r="10" spans="1:5" ht="12.75">
      <c r="A10" s="35" t="s">
        <v>0</v>
      </c>
      <c r="B10" s="35"/>
      <c r="C10" s="35"/>
      <c r="D10" s="35"/>
      <c r="E10" s="35"/>
    </row>
    <row r="11" spans="1:5" ht="12.75">
      <c r="A11" s="35" t="s">
        <v>50</v>
      </c>
      <c r="B11" s="35"/>
      <c r="C11" s="35"/>
      <c r="D11" s="35"/>
      <c r="E11" s="35"/>
    </row>
    <row r="12" spans="1:5" ht="12.75">
      <c r="A12" s="35" t="s">
        <v>73</v>
      </c>
      <c r="B12" s="35"/>
      <c r="C12" s="35"/>
      <c r="D12" s="35"/>
      <c r="E12" s="35"/>
    </row>
    <row r="13" spans="2:5" ht="12.75">
      <c r="B13" s="12"/>
      <c r="C13" s="12"/>
      <c r="E13" s="14" t="s">
        <v>24</v>
      </c>
    </row>
    <row r="14" spans="1:5" s="31" customFormat="1" ht="37.5" customHeight="1">
      <c r="A14" s="29" t="s">
        <v>2</v>
      </c>
      <c r="B14" s="38" t="s">
        <v>1</v>
      </c>
      <c r="C14" s="39"/>
      <c r="D14" s="29" t="s">
        <v>48</v>
      </c>
      <c r="E14" s="30" t="s">
        <v>23</v>
      </c>
    </row>
    <row r="15" spans="1:5" ht="27" customHeight="1">
      <c r="A15" s="16" t="s">
        <v>10</v>
      </c>
      <c r="B15" s="36" t="s">
        <v>25</v>
      </c>
      <c r="C15" s="36"/>
      <c r="D15" s="16"/>
      <c r="E15" s="18">
        <f>E17+E27+E28+E39</f>
        <v>0</v>
      </c>
    </row>
    <row r="16" spans="1:5" ht="27" customHeight="1">
      <c r="A16" s="16" t="s">
        <v>10</v>
      </c>
      <c r="B16" s="37" t="s">
        <v>25</v>
      </c>
      <c r="C16" s="37"/>
      <c r="D16" s="16" t="s">
        <v>49</v>
      </c>
      <c r="E16" s="18">
        <f>E28</f>
        <v>0</v>
      </c>
    </row>
    <row r="17" spans="1:5" s="22" customFormat="1" ht="25.5" customHeight="1">
      <c r="A17" s="19" t="s">
        <v>11</v>
      </c>
      <c r="B17" s="33" t="s">
        <v>26</v>
      </c>
      <c r="C17" s="33"/>
      <c r="D17" s="19"/>
      <c r="E17" s="21">
        <f>E19+E21</f>
        <v>0</v>
      </c>
    </row>
    <row r="18" spans="1:5" s="22" customFormat="1" ht="27" customHeight="1">
      <c r="A18" s="19" t="s">
        <v>12</v>
      </c>
      <c r="B18" s="33" t="s">
        <v>13</v>
      </c>
      <c r="C18" s="33"/>
      <c r="D18" s="19"/>
      <c r="E18" s="21">
        <f>E19</f>
        <v>30000</v>
      </c>
    </row>
    <row r="19" spans="1:5" ht="27.75" customHeight="1">
      <c r="A19" s="19" t="s">
        <v>14</v>
      </c>
      <c r="B19" s="33" t="s">
        <v>15</v>
      </c>
      <c r="C19" s="33"/>
      <c r="D19" s="19"/>
      <c r="E19" s="21">
        <v>30000</v>
      </c>
    </row>
    <row r="20" spans="1:5" s="22" customFormat="1" ht="26.25" customHeight="1">
      <c r="A20" s="19" t="s">
        <v>18</v>
      </c>
      <c r="B20" s="33" t="s">
        <v>16</v>
      </c>
      <c r="C20" s="33"/>
      <c r="D20" s="19"/>
      <c r="E20" s="21">
        <f>E21</f>
        <v>-30000</v>
      </c>
    </row>
    <row r="21" spans="1:5" ht="27.75" customHeight="1">
      <c r="A21" s="19" t="s">
        <v>19</v>
      </c>
      <c r="B21" s="33" t="s">
        <v>17</v>
      </c>
      <c r="C21" s="33"/>
      <c r="D21" s="19"/>
      <c r="E21" s="21">
        <v>-30000</v>
      </c>
    </row>
    <row r="22" spans="1:5" ht="26.25" customHeight="1">
      <c r="A22" s="19" t="s">
        <v>58</v>
      </c>
      <c r="B22" s="33" t="s">
        <v>62</v>
      </c>
      <c r="C22" s="33"/>
      <c r="D22" s="19"/>
      <c r="E22" s="21">
        <f>E24+E26</f>
        <v>0</v>
      </c>
    </row>
    <row r="23" spans="1:5" ht="27" customHeight="1">
      <c r="A23" s="19" t="s">
        <v>57</v>
      </c>
      <c r="B23" s="33" t="s">
        <v>63</v>
      </c>
      <c r="C23" s="33"/>
      <c r="D23" s="19"/>
      <c r="E23" s="21">
        <f>E24</f>
        <v>0</v>
      </c>
    </row>
    <row r="24" spans="1:5" ht="37.5" customHeight="1">
      <c r="A24" s="19" t="s">
        <v>59</v>
      </c>
      <c r="B24" s="33" t="s">
        <v>64</v>
      </c>
      <c r="C24" s="33"/>
      <c r="D24" s="19"/>
      <c r="E24" s="21"/>
    </row>
    <row r="25" spans="1:5" ht="27" customHeight="1">
      <c r="A25" s="19" t="s">
        <v>60</v>
      </c>
      <c r="B25" s="33" t="s">
        <v>65</v>
      </c>
      <c r="C25" s="33"/>
      <c r="D25" s="19"/>
      <c r="E25" s="21">
        <f>E26</f>
        <v>0</v>
      </c>
    </row>
    <row r="26" spans="1:5" ht="39.75" customHeight="1">
      <c r="A26" s="19" t="s">
        <v>61</v>
      </c>
      <c r="B26" s="33" t="s">
        <v>66</v>
      </c>
      <c r="C26" s="33"/>
      <c r="D26" s="19"/>
      <c r="E26" s="21"/>
    </row>
    <row r="27" spans="1:5" ht="25.5" customHeight="1">
      <c r="A27" s="19" t="s">
        <v>3</v>
      </c>
      <c r="B27" s="33" t="s">
        <v>27</v>
      </c>
      <c r="C27" s="33"/>
      <c r="D27" s="19"/>
      <c r="E27" s="21">
        <f>E29+E34</f>
        <v>0</v>
      </c>
    </row>
    <row r="28" spans="1:5" ht="25.5" customHeight="1">
      <c r="A28" s="19" t="s">
        <v>3</v>
      </c>
      <c r="B28" s="33" t="s">
        <v>27</v>
      </c>
      <c r="C28" s="33"/>
      <c r="D28" s="19" t="s">
        <v>49</v>
      </c>
      <c r="E28" s="21">
        <f>E33+E38</f>
        <v>0</v>
      </c>
    </row>
    <row r="29" spans="1:5" s="22" customFormat="1" ht="12.75">
      <c r="A29" s="19" t="s">
        <v>5</v>
      </c>
      <c r="B29" s="33" t="s">
        <v>4</v>
      </c>
      <c r="C29" s="33"/>
      <c r="D29" s="19"/>
      <c r="E29" s="21">
        <f>E30</f>
        <v>-1616466.37</v>
      </c>
    </row>
    <row r="30" spans="1:5" ht="15" customHeight="1">
      <c r="A30" s="19" t="s">
        <v>28</v>
      </c>
      <c r="B30" s="33" t="s">
        <v>29</v>
      </c>
      <c r="C30" s="33"/>
      <c r="D30" s="19"/>
      <c r="E30" s="21">
        <f>E31</f>
        <v>-1616466.37</v>
      </c>
    </row>
    <row r="31" spans="1:5" ht="14.25" customHeight="1">
      <c r="A31" s="19" t="s">
        <v>31</v>
      </c>
      <c r="B31" s="33" t="s">
        <v>30</v>
      </c>
      <c r="C31" s="33"/>
      <c r="D31" s="19"/>
      <c r="E31" s="21">
        <f>E32</f>
        <v>-1616466.37</v>
      </c>
    </row>
    <row r="32" spans="1:5" ht="25.5" customHeight="1">
      <c r="A32" s="19" t="s">
        <v>32</v>
      </c>
      <c r="B32" s="33" t="s">
        <v>33</v>
      </c>
      <c r="C32" s="33"/>
      <c r="D32" s="19"/>
      <c r="E32" s="23">
        <f>-1536466.37-50000-30000</f>
        <v>-1616466.37</v>
      </c>
    </row>
    <row r="33" spans="1:5" ht="25.5" customHeight="1">
      <c r="A33" s="19" t="s">
        <v>32</v>
      </c>
      <c r="B33" s="33" t="s">
        <v>33</v>
      </c>
      <c r="C33" s="33"/>
      <c r="D33" s="19" t="s">
        <v>49</v>
      </c>
      <c r="E33" s="23">
        <v>-1344.011</v>
      </c>
    </row>
    <row r="34" spans="1:5" s="22" customFormat="1" ht="12.75">
      <c r="A34" s="19" t="s">
        <v>21</v>
      </c>
      <c r="B34" s="33" t="s">
        <v>20</v>
      </c>
      <c r="C34" s="33"/>
      <c r="D34" s="19"/>
      <c r="E34" s="21">
        <f>E35</f>
        <v>1616466.37</v>
      </c>
    </row>
    <row r="35" spans="1:5" ht="12.75" customHeight="1">
      <c r="A35" s="19" t="s">
        <v>35</v>
      </c>
      <c r="B35" s="33" t="s">
        <v>34</v>
      </c>
      <c r="C35" s="33"/>
      <c r="D35" s="19"/>
      <c r="E35" s="21">
        <f>E36</f>
        <v>1616466.37</v>
      </c>
    </row>
    <row r="36" spans="1:5" ht="11.25" customHeight="1">
      <c r="A36" s="19" t="s">
        <v>37</v>
      </c>
      <c r="B36" s="33" t="s">
        <v>36</v>
      </c>
      <c r="C36" s="33"/>
      <c r="D36" s="19"/>
      <c r="E36" s="21">
        <f>E37</f>
        <v>1616466.37</v>
      </c>
    </row>
    <row r="37" spans="1:5" ht="25.5" customHeight="1">
      <c r="A37" s="19" t="s">
        <v>39</v>
      </c>
      <c r="B37" s="33" t="s">
        <v>38</v>
      </c>
      <c r="C37" s="33"/>
      <c r="D37" s="19"/>
      <c r="E37" s="23">
        <f>1536466.37+50000+30000</f>
        <v>1616466.37</v>
      </c>
    </row>
    <row r="38" spans="1:5" ht="25.5" customHeight="1">
      <c r="A38" s="19" t="s">
        <v>39</v>
      </c>
      <c r="B38" s="33" t="s">
        <v>38</v>
      </c>
      <c r="C38" s="33"/>
      <c r="D38" s="19" t="s">
        <v>49</v>
      </c>
      <c r="E38" s="23">
        <v>1344.011</v>
      </c>
    </row>
    <row r="39" spans="1:5" s="22" customFormat="1" ht="25.5" customHeight="1">
      <c r="A39" s="19" t="s">
        <v>6</v>
      </c>
      <c r="B39" s="33" t="s">
        <v>40</v>
      </c>
      <c r="C39" s="33"/>
      <c r="D39" s="19"/>
      <c r="E39" s="21">
        <f>E43+E40</f>
        <v>0</v>
      </c>
    </row>
    <row r="40" spans="1:5" s="22" customFormat="1" ht="25.5" customHeight="1">
      <c r="A40" s="19" t="s">
        <v>51</v>
      </c>
      <c r="B40" s="33" t="s">
        <v>52</v>
      </c>
      <c r="C40" s="33"/>
      <c r="D40" s="19"/>
      <c r="E40" s="21">
        <f>E41</f>
        <v>-50000</v>
      </c>
    </row>
    <row r="41" spans="1:5" s="22" customFormat="1" ht="81.75" customHeight="1">
      <c r="A41" s="19" t="s">
        <v>53</v>
      </c>
      <c r="B41" s="33" t="s">
        <v>71</v>
      </c>
      <c r="C41" s="33"/>
      <c r="D41" s="19"/>
      <c r="E41" s="21">
        <f>E42</f>
        <v>-50000</v>
      </c>
    </row>
    <row r="42" spans="1:5" s="22" customFormat="1" ht="93" customHeight="1">
      <c r="A42" s="19" t="s">
        <v>54</v>
      </c>
      <c r="B42" s="33" t="s">
        <v>72</v>
      </c>
      <c r="C42" s="33"/>
      <c r="D42" s="19"/>
      <c r="E42" s="23">
        <v>-50000</v>
      </c>
    </row>
    <row r="43" spans="1:5" ht="27.75" customHeight="1">
      <c r="A43" s="19" t="s">
        <v>8</v>
      </c>
      <c r="B43" s="33" t="s">
        <v>7</v>
      </c>
      <c r="C43" s="33"/>
      <c r="D43" s="19"/>
      <c r="E43" s="21">
        <f>E46-E44</f>
        <v>50000</v>
      </c>
    </row>
    <row r="44" spans="1:5" ht="25.5" customHeight="1">
      <c r="A44" s="19" t="s">
        <v>45</v>
      </c>
      <c r="B44" s="33" t="s">
        <v>41</v>
      </c>
      <c r="C44" s="33"/>
      <c r="D44" s="19"/>
      <c r="E44" s="21"/>
    </row>
    <row r="45" spans="1:5" ht="39.75" customHeight="1">
      <c r="A45" s="19" t="s">
        <v>46</v>
      </c>
      <c r="B45" s="33" t="s">
        <v>47</v>
      </c>
      <c r="C45" s="33"/>
      <c r="D45" s="19"/>
      <c r="E45" s="23"/>
    </row>
    <row r="46" spans="1:5" ht="25.5" customHeight="1">
      <c r="A46" s="19" t="s">
        <v>42</v>
      </c>
      <c r="B46" s="33" t="s">
        <v>9</v>
      </c>
      <c r="C46" s="33"/>
      <c r="D46" s="19"/>
      <c r="E46" s="21">
        <f>E48+E47</f>
        <v>50000</v>
      </c>
    </row>
    <row r="47" spans="1:5" ht="39.75" customHeight="1">
      <c r="A47" s="19" t="s">
        <v>55</v>
      </c>
      <c r="B47" s="33" t="s">
        <v>56</v>
      </c>
      <c r="C47" s="33"/>
      <c r="D47" s="19"/>
      <c r="E47" s="23">
        <v>50000</v>
      </c>
    </row>
    <row r="48" spans="1:5" ht="53.25" customHeight="1">
      <c r="A48" s="19" t="s">
        <v>43</v>
      </c>
      <c r="B48" s="33" t="s">
        <v>44</v>
      </c>
      <c r="C48" s="33"/>
      <c r="D48" s="19"/>
      <c r="E48" s="23"/>
    </row>
    <row r="50" spans="1:58" ht="30.75" customHeight="1">
      <c r="A50" s="34" t="s">
        <v>70</v>
      </c>
      <c r="B50" s="34"/>
      <c r="C50" s="34"/>
      <c r="D50" s="34"/>
      <c r="E50" s="3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ht="12.75">
      <c r="D51" s="12"/>
    </row>
  </sheetData>
  <sheetProtection/>
  <mergeCells count="39">
    <mergeCell ref="B18:C18"/>
    <mergeCell ref="B19:C19"/>
    <mergeCell ref="A10:E10"/>
    <mergeCell ref="A11:E11"/>
    <mergeCell ref="A12:E12"/>
    <mergeCell ref="B15:C15"/>
    <mergeCell ref="B16:C16"/>
    <mergeCell ref="B17:C17"/>
    <mergeCell ref="B14:C14"/>
    <mergeCell ref="B30:C30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50:E50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6:C36"/>
    <mergeCell ref="B37:C37"/>
    <mergeCell ref="B32:C32"/>
    <mergeCell ref="B33:C33"/>
    <mergeCell ref="B34:C34"/>
    <mergeCell ref="B35:C35"/>
  </mergeCells>
  <printOptions/>
  <pageMargins left="0.84" right="0.34" top="0.4330708661417323" bottom="0.1968503937007874" header="0.1968503937007874" footer="0.472440944881889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showZeros="0" tabSelected="1" zoomScalePageLayoutView="0" workbookViewId="0" topLeftCell="A1">
      <selection activeCell="C1" sqref="C1:F6"/>
    </sheetView>
  </sheetViews>
  <sheetFormatPr defaultColWidth="9.00390625" defaultRowHeight="12.75"/>
  <cols>
    <col min="1" max="1" width="19.75390625" style="1" customWidth="1"/>
    <col min="2" max="2" width="42.125" style="1" customWidth="1"/>
    <col min="3" max="3" width="5.375" style="13" customWidth="1"/>
    <col min="4" max="5" width="14.875" style="1" customWidth="1"/>
    <col min="6" max="6" width="9.125" style="1" customWidth="1"/>
    <col min="7" max="7" width="13.875" style="1" customWidth="1"/>
    <col min="8" max="16384" width="9.125" style="1" customWidth="1"/>
  </cols>
  <sheetData>
    <row r="1" spans="3:5" ht="15.75">
      <c r="C1" s="44" t="s">
        <v>75</v>
      </c>
      <c r="D1" s="45"/>
      <c r="E1" s="28"/>
    </row>
    <row r="2" spans="3:5" ht="15.75">
      <c r="C2" s="44" t="s">
        <v>77</v>
      </c>
      <c r="D2" s="45"/>
      <c r="E2" s="28"/>
    </row>
    <row r="3" spans="3:5" ht="15.75">
      <c r="C3" s="44" t="s">
        <v>22</v>
      </c>
      <c r="D3" s="45"/>
      <c r="E3" s="28"/>
    </row>
    <row r="4" spans="3:5" ht="15.75">
      <c r="C4" s="44" t="s">
        <v>78</v>
      </c>
      <c r="D4" s="45"/>
      <c r="E4" s="28"/>
    </row>
    <row r="5" spans="3:5" ht="15.75">
      <c r="C5" s="44" t="s">
        <v>79</v>
      </c>
      <c r="D5" s="45"/>
      <c r="E5" s="28"/>
    </row>
    <row r="6" spans="3:5" ht="15.75">
      <c r="C6" s="44" t="s">
        <v>80</v>
      </c>
      <c r="D6" s="45"/>
      <c r="E6" s="28"/>
    </row>
    <row r="7" spans="3:5" ht="15.75">
      <c r="C7" s="46"/>
      <c r="D7" s="45"/>
      <c r="E7" s="47"/>
    </row>
    <row r="8" spans="2:12" s="3" customFormat="1" ht="12.75">
      <c r="B8" s="4"/>
      <c r="C8" s="5"/>
      <c r="D8" s="4"/>
      <c r="E8" s="6"/>
      <c r="F8" s="6"/>
      <c r="H8" s="7"/>
      <c r="I8" s="8"/>
      <c r="J8" s="9"/>
      <c r="K8" s="10"/>
      <c r="L8" s="11"/>
    </row>
    <row r="9" spans="1:4" ht="12.75">
      <c r="A9" s="40" t="s">
        <v>0</v>
      </c>
      <c r="B9" s="40"/>
      <c r="C9" s="40"/>
      <c r="D9" s="40"/>
    </row>
    <row r="10" spans="1:4" ht="12.75">
      <c r="A10" s="40" t="s">
        <v>50</v>
      </c>
      <c r="B10" s="40"/>
      <c r="C10" s="40"/>
      <c r="D10" s="40"/>
    </row>
    <row r="11" spans="1:4" ht="12.75">
      <c r="A11" s="40" t="s">
        <v>74</v>
      </c>
      <c r="B11" s="40"/>
      <c r="C11" s="40"/>
      <c r="D11" s="40"/>
    </row>
    <row r="12" spans="2:5" ht="12.75">
      <c r="B12" s="12"/>
      <c r="E12" s="14" t="s">
        <v>24</v>
      </c>
    </row>
    <row r="13" spans="1:5" ht="19.5" customHeight="1">
      <c r="A13" s="41" t="s">
        <v>2</v>
      </c>
      <c r="B13" s="41" t="s">
        <v>1</v>
      </c>
      <c r="C13" s="41" t="s">
        <v>48</v>
      </c>
      <c r="D13" s="42" t="s">
        <v>67</v>
      </c>
      <c r="E13" s="43"/>
    </row>
    <row r="14" spans="1:5" ht="19.5" customHeight="1">
      <c r="A14" s="41"/>
      <c r="B14" s="41"/>
      <c r="C14" s="41"/>
      <c r="D14" s="15" t="s">
        <v>68</v>
      </c>
      <c r="E14" s="15" t="s">
        <v>69</v>
      </c>
    </row>
    <row r="15" spans="1:5" ht="28.5" customHeight="1">
      <c r="A15" s="16" t="s">
        <v>10</v>
      </c>
      <c r="B15" s="17" t="s">
        <v>25</v>
      </c>
      <c r="C15" s="16"/>
      <c r="D15" s="25">
        <f>D17+D27+D28+D39</f>
        <v>0</v>
      </c>
      <c r="E15" s="25">
        <f>E17+E27+E28+E39</f>
        <v>0</v>
      </c>
    </row>
    <row r="16" spans="1:5" ht="27.75" customHeight="1">
      <c r="A16" s="16" t="s">
        <v>10</v>
      </c>
      <c r="B16" s="17" t="s">
        <v>25</v>
      </c>
      <c r="C16" s="16" t="s">
        <v>49</v>
      </c>
      <c r="D16" s="25">
        <f>D28</f>
        <v>0</v>
      </c>
      <c r="E16" s="25">
        <f>E28</f>
        <v>0</v>
      </c>
    </row>
    <row r="17" spans="1:5" s="22" customFormat="1" ht="25.5">
      <c r="A17" s="19" t="s">
        <v>11</v>
      </c>
      <c r="B17" s="20" t="s">
        <v>26</v>
      </c>
      <c r="C17" s="19"/>
      <c r="D17" s="26">
        <f>D19+D21</f>
        <v>0</v>
      </c>
      <c r="E17" s="26">
        <f>E19+E21</f>
        <v>0</v>
      </c>
    </row>
    <row r="18" spans="1:5" s="22" customFormat="1" ht="25.5">
      <c r="A18" s="19" t="s">
        <v>12</v>
      </c>
      <c r="B18" s="20" t="s">
        <v>13</v>
      </c>
      <c r="C18" s="19"/>
      <c r="D18" s="26">
        <f>D19</f>
        <v>30000</v>
      </c>
      <c r="E18" s="26">
        <f>E19</f>
        <v>30000</v>
      </c>
    </row>
    <row r="19" spans="1:5" ht="38.25">
      <c r="A19" s="19" t="s">
        <v>14</v>
      </c>
      <c r="B19" s="20" t="s">
        <v>15</v>
      </c>
      <c r="C19" s="19"/>
      <c r="D19" s="26">
        <v>30000</v>
      </c>
      <c r="E19" s="26">
        <v>30000</v>
      </c>
    </row>
    <row r="20" spans="1:5" s="22" customFormat="1" ht="25.5">
      <c r="A20" s="19" t="s">
        <v>18</v>
      </c>
      <c r="B20" s="20" t="s">
        <v>16</v>
      </c>
      <c r="C20" s="19"/>
      <c r="D20" s="26">
        <f>D21</f>
        <v>-30000</v>
      </c>
      <c r="E20" s="26">
        <f>E21</f>
        <v>-30000</v>
      </c>
    </row>
    <row r="21" spans="1:5" ht="38.25">
      <c r="A21" s="19" t="s">
        <v>19</v>
      </c>
      <c r="B21" s="20" t="s">
        <v>17</v>
      </c>
      <c r="C21" s="19"/>
      <c r="D21" s="26">
        <v>-30000</v>
      </c>
      <c r="E21" s="26">
        <v>-30000</v>
      </c>
    </row>
    <row r="22" spans="1:5" ht="38.25">
      <c r="A22" s="19" t="s">
        <v>58</v>
      </c>
      <c r="B22" s="20" t="s">
        <v>62</v>
      </c>
      <c r="C22" s="19"/>
      <c r="D22" s="26"/>
      <c r="E22" s="26"/>
    </row>
    <row r="23" spans="1:5" ht="38.25">
      <c r="A23" s="19" t="s">
        <v>57</v>
      </c>
      <c r="B23" s="20" t="s">
        <v>63</v>
      </c>
      <c r="C23" s="19"/>
      <c r="D23" s="26">
        <f>D24</f>
        <v>0</v>
      </c>
      <c r="E23" s="26">
        <f>E24</f>
        <v>0</v>
      </c>
    </row>
    <row r="24" spans="1:5" ht="51">
      <c r="A24" s="19" t="s">
        <v>59</v>
      </c>
      <c r="B24" s="20" t="s">
        <v>64</v>
      </c>
      <c r="C24" s="19"/>
      <c r="D24" s="26"/>
      <c r="E24" s="26"/>
    </row>
    <row r="25" spans="1:5" ht="38.25">
      <c r="A25" s="19" t="s">
        <v>60</v>
      </c>
      <c r="B25" s="20" t="s">
        <v>65</v>
      </c>
      <c r="C25" s="19"/>
      <c r="D25" s="26">
        <f>D26</f>
        <v>0</v>
      </c>
      <c r="E25" s="26">
        <f>E26</f>
        <v>0</v>
      </c>
    </row>
    <row r="26" spans="1:5" ht="51">
      <c r="A26" s="19" t="s">
        <v>61</v>
      </c>
      <c r="B26" s="20" t="s">
        <v>66</v>
      </c>
      <c r="C26" s="19"/>
      <c r="D26" s="26"/>
      <c r="E26" s="26"/>
    </row>
    <row r="27" spans="1:5" ht="25.5">
      <c r="A27" s="19" t="s">
        <v>3</v>
      </c>
      <c r="B27" s="20" t="s">
        <v>27</v>
      </c>
      <c r="C27" s="19"/>
      <c r="D27" s="26">
        <f>D29+D34</f>
        <v>0</v>
      </c>
      <c r="E27" s="26">
        <f>E29+E34</f>
        <v>0</v>
      </c>
    </row>
    <row r="28" spans="1:5" ht="25.5">
      <c r="A28" s="19" t="s">
        <v>3</v>
      </c>
      <c r="B28" s="20" t="s">
        <v>27</v>
      </c>
      <c r="C28" s="19" t="s">
        <v>49</v>
      </c>
      <c r="D28" s="26">
        <f>D33+D38</f>
        <v>0</v>
      </c>
      <c r="E28" s="26">
        <f>E33+E38</f>
        <v>0</v>
      </c>
    </row>
    <row r="29" spans="1:5" s="22" customFormat="1" ht="12.75">
      <c r="A29" s="19" t="s">
        <v>5</v>
      </c>
      <c r="B29" s="20" t="s">
        <v>4</v>
      </c>
      <c r="C29" s="19"/>
      <c r="D29" s="26">
        <f aca="true" t="shared" si="0" ref="D29:E31">D30</f>
        <v>-1865950.987</v>
      </c>
      <c r="E29" s="26">
        <f t="shared" si="0"/>
        <v>-1964309.592</v>
      </c>
    </row>
    <row r="30" spans="1:5" ht="12.75">
      <c r="A30" s="19" t="s">
        <v>28</v>
      </c>
      <c r="B30" s="20" t="s">
        <v>29</v>
      </c>
      <c r="C30" s="19"/>
      <c r="D30" s="26">
        <f t="shared" si="0"/>
        <v>-1865950.987</v>
      </c>
      <c r="E30" s="26">
        <f t="shared" si="0"/>
        <v>-1964309.592</v>
      </c>
    </row>
    <row r="31" spans="1:5" ht="25.5">
      <c r="A31" s="19" t="s">
        <v>31</v>
      </c>
      <c r="B31" s="20" t="s">
        <v>30</v>
      </c>
      <c r="C31" s="19"/>
      <c r="D31" s="26">
        <f t="shared" si="0"/>
        <v>-1865950.987</v>
      </c>
      <c r="E31" s="26">
        <f t="shared" si="0"/>
        <v>-1964309.592</v>
      </c>
    </row>
    <row r="32" spans="1:5" ht="25.5">
      <c r="A32" s="19" t="s">
        <v>32</v>
      </c>
      <c r="B32" s="20" t="s">
        <v>33</v>
      </c>
      <c r="C32" s="19"/>
      <c r="D32" s="27">
        <f>-1785950.987-80000</f>
        <v>-1865950.987</v>
      </c>
      <c r="E32" s="27">
        <f>-1884309.592-30000-50000</f>
        <v>-1964309.592</v>
      </c>
    </row>
    <row r="33" spans="1:7" ht="25.5">
      <c r="A33" s="19" t="s">
        <v>32</v>
      </c>
      <c r="B33" s="20" t="s">
        <v>33</v>
      </c>
      <c r="C33" s="19" t="s">
        <v>49</v>
      </c>
      <c r="D33" s="27">
        <v>-1471.154</v>
      </c>
      <c r="E33" s="27">
        <v>-1613.023</v>
      </c>
      <c r="G33" s="32"/>
    </row>
    <row r="34" spans="1:5" s="22" customFormat="1" ht="12.75">
      <c r="A34" s="19" t="s">
        <v>21</v>
      </c>
      <c r="B34" s="20" t="s">
        <v>20</v>
      </c>
      <c r="C34" s="19"/>
      <c r="D34" s="26">
        <f aca="true" t="shared" si="1" ref="D34:E36">D35</f>
        <v>1865950.987</v>
      </c>
      <c r="E34" s="26">
        <f t="shared" si="1"/>
        <v>1964309.592</v>
      </c>
    </row>
    <row r="35" spans="1:5" ht="12.75">
      <c r="A35" s="19" t="s">
        <v>35</v>
      </c>
      <c r="B35" s="20" t="s">
        <v>34</v>
      </c>
      <c r="C35" s="19"/>
      <c r="D35" s="26">
        <f t="shared" si="1"/>
        <v>1865950.987</v>
      </c>
      <c r="E35" s="26">
        <f t="shared" si="1"/>
        <v>1964309.592</v>
      </c>
    </row>
    <row r="36" spans="1:5" ht="25.5">
      <c r="A36" s="19" t="s">
        <v>37</v>
      </c>
      <c r="B36" s="20" t="s">
        <v>36</v>
      </c>
      <c r="C36" s="19"/>
      <c r="D36" s="26">
        <f t="shared" si="1"/>
        <v>1865950.987</v>
      </c>
      <c r="E36" s="26">
        <f t="shared" si="1"/>
        <v>1964309.592</v>
      </c>
    </row>
    <row r="37" spans="1:5" ht="25.5">
      <c r="A37" s="19" t="s">
        <v>39</v>
      </c>
      <c r="B37" s="20" t="s">
        <v>38</v>
      </c>
      <c r="C37" s="19"/>
      <c r="D37" s="27">
        <f>1785950.987+80000</f>
        <v>1865950.987</v>
      </c>
      <c r="E37" s="27">
        <f>1884309.592+30000+50000</f>
        <v>1964309.592</v>
      </c>
    </row>
    <row r="38" spans="1:5" ht="25.5">
      <c r="A38" s="19" t="s">
        <v>39</v>
      </c>
      <c r="B38" s="20" t="s">
        <v>38</v>
      </c>
      <c r="C38" s="19" t="s">
        <v>49</v>
      </c>
      <c r="D38" s="27">
        <v>1471.154</v>
      </c>
      <c r="E38" s="27">
        <v>1613.023</v>
      </c>
    </row>
    <row r="39" spans="1:5" s="22" customFormat="1" ht="38.25">
      <c r="A39" s="19" t="s">
        <v>6</v>
      </c>
      <c r="B39" s="20" t="s">
        <v>40</v>
      </c>
      <c r="C39" s="19"/>
      <c r="D39" s="26">
        <f>D43+D40</f>
        <v>0</v>
      </c>
      <c r="E39" s="26">
        <f>E43+E40</f>
        <v>0</v>
      </c>
    </row>
    <row r="40" spans="1:5" s="22" customFormat="1" ht="25.5">
      <c r="A40" s="19" t="s">
        <v>51</v>
      </c>
      <c r="B40" s="20" t="s">
        <v>52</v>
      </c>
      <c r="C40" s="19"/>
      <c r="D40" s="26">
        <f>D41</f>
        <v>-50000</v>
      </c>
      <c r="E40" s="26">
        <f>E41</f>
        <v>-50000</v>
      </c>
    </row>
    <row r="41" spans="1:5" s="22" customFormat="1" ht="102">
      <c r="A41" s="19" t="s">
        <v>53</v>
      </c>
      <c r="B41" s="20" t="s">
        <v>71</v>
      </c>
      <c r="C41" s="19"/>
      <c r="D41" s="26">
        <f>D42</f>
        <v>-50000</v>
      </c>
      <c r="E41" s="26">
        <f>E42</f>
        <v>-50000</v>
      </c>
    </row>
    <row r="42" spans="1:5" s="22" customFormat="1" ht="102">
      <c r="A42" s="19" t="s">
        <v>54</v>
      </c>
      <c r="B42" s="20" t="s">
        <v>72</v>
      </c>
      <c r="C42" s="19"/>
      <c r="D42" s="27">
        <v>-50000</v>
      </c>
      <c r="E42" s="27">
        <v>-50000</v>
      </c>
    </row>
    <row r="43" spans="1:5" ht="25.5">
      <c r="A43" s="19" t="s">
        <v>8</v>
      </c>
      <c r="B43" s="20" t="s">
        <v>7</v>
      </c>
      <c r="C43" s="19"/>
      <c r="D43" s="26">
        <f>D46-D44</f>
        <v>50000</v>
      </c>
      <c r="E43" s="26">
        <f>E46-E44</f>
        <v>50000</v>
      </c>
    </row>
    <row r="44" spans="1:5" ht="25.5">
      <c r="A44" s="19" t="s">
        <v>45</v>
      </c>
      <c r="B44" s="20" t="s">
        <v>41</v>
      </c>
      <c r="C44" s="19"/>
      <c r="D44" s="26"/>
      <c r="E44" s="26"/>
    </row>
    <row r="45" spans="1:5" ht="51">
      <c r="A45" s="19" t="s">
        <v>46</v>
      </c>
      <c r="B45" s="20" t="s">
        <v>47</v>
      </c>
      <c r="C45" s="19"/>
      <c r="D45" s="27"/>
      <c r="E45" s="27"/>
    </row>
    <row r="46" spans="1:5" ht="25.5">
      <c r="A46" s="19" t="s">
        <v>42</v>
      </c>
      <c r="B46" s="20" t="s">
        <v>9</v>
      </c>
      <c r="C46" s="19"/>
      <c r="D46" s="26">
        <v>50000</v>
      </c>
      <c r="E46" s="26">
        <f>E48+E47</f>
        <v>50000</v>
      </c>
    </row>
    <row r="47" spans="1:5" ht="51">
      <c r="A47" s="19" t="s">
        <v>55</v>
      </c>
      <c r="B47" s="20" t="s">
        <v>56</v>
      </c>
      <c r="C47" s="19"/>
      <c r="D47" s="27">
        <v>50000</v>
      </c>
      <c r="E47" s="27">
        <v>50000</v>
      </c>
    </row>
    <row r="48" spans="1:5" ht="63.75">
      <c r="A48" s="19" t="s">
        <v>43</v>
      </c>
      <c r="B48" s="20" t="s">
        <v>44</v>
      </c>
      <c r="C48" s="19"/>
      <c r="D48" s="27"/>
      <c r="E48" s="27"/>
    </row>
    <row r="50" spans="1:5" ht="38.25" customHeight="1">
      <c r="A50" s="34" t="s">
        <v>70</v>
      </c>
      <c r="B50" s="34"/>
      <c r="C50" s="24"/>
      <c r="D50" s="24"/>
      <c r="E50" s="24"/>
    </row>
    <row r="51" ht="12.75">
      <c r="C51" s="12"/>
    </row>
  </sheetData>
  <sheetProtection/>
  <mergeCells count="8">
    <mergeCell ref="A13:A14"/>
    <mergeCell ref="B13:B14"/>
    <mergeCell ref="C13:C14"/>
    <mergeCell ref="D13:E13"/>
    <mergeCell ref="A9:D9"/>
    <mergeCell ref="A50:B50"/>
    <mergeCell ref="A10:D10"/>
    <mergeCell ref="A11:D11"/>
  </mergeCells>
  <printOptions/>
  <pageMargins left="0.4330708661417323" right="0.32" top="0.6692913385826772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Sovet 2</cp:lastModifiedBy>
  <cp:lastPrinted>2012-12-18T12:46:35Z</cp:lastPrinted>
  <dcterms:created xsi:type="dcterms:W3CDTF">2007-09-28T04:55:21Z</dcterms:created>
  <dcterms:modified xsi:type="dcterms:W3CDTF">2012-12-21T11:11:06Z</dcterms:modified>
  <cp:category/>
  <cp:version/>
  <cp:contentType/>
  <cp:contentStatus/>
</cp:coreProperties>
</file>