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695" windowWidth="9720" windowHeight="7320" tabRatio="862"/>
  </bookViews>
  <sheets>
    <sheet name="2020 год" sheetId="1" r:id="rId1"/>
  </sheets>
  <definedNames>
    <definedName name="_xlnm.Print_Area" localSheetId="0">'2020 год'!$A$1:$E$119</definedName>
  </definedNames>
  <calcPr calcId="162913"/>
</workbook>
</file>

<file path=xl/calcChain.xml><?xml version="1.0" encoding="utf-8"?>
<calcChain xmlns="http://schemas.openxmlformats.org/spreadsheetml/2006/main">
  <c r="E35" i="1"/>
  <c r="E105" l="1"/>
  <c r="E104" l="1"/>
  <c r="E90"/>
  <c r="E89" s="1"/>
  <c r="E47" l="1"/>
  <c r="E81" l="1"/>
  <c r="E80" s="1"/>
  <c r="E69" l="1"/>
  <c r="E66" l="1"/>
  <c r="E65" s="1"/>
  <c r="E57"/>
  <c r="E52" l="1"/>
  <c r="E97"/>
  <c r="E87" l="1"/>
  <c r="E78"/>
  <c r="E63"/>
  <c r="E62" s="1"/>
  <c r="E40"/>
  <c r="E39" s="1"/>
  <c r="E85"/>
  <c r="E84" s="1"/>
  <c r="E116"/>
  <c r="E115" s="1"/>
  <c r="E114" s="1"/>
  <c r="E102"/>
  <c r="E101" s="1"/>
  <c r="E93"/>
  <c r="E95"/>
  <c r="E67"/>
  <c r="E18"/>
  <c r="E31"/>
  <c r="E37"/>
  <c r="E50"/>
  <c r="E54"/>
  <c r="E60"/>
  <c r="E59" s="1"/>
  <c r="E73"/>
  <c r="E72" s="1"/>
  <c r="E76"/>
  <c r="E108"/>
  <c r="E107" s="1"/>
  <c r="E118"/>
  <c r="E110"/>
  <c r="E112"/>
  <c r="E27"/>
  <c r="E44"/>
  <c r="E43" s="1"/>
  <c r="E42" s="1"/>
  <c r="E83" l="1"/>
  <c r="E26"/>
  <c r="E100"/>
  <c r="E99" s="1"/>
  <c r="E75"/>
  <c r="E71" s="1"/>
  <c r="E49"/>
  <c r="E46" s="1"/>
  <c r="E92"/>
  <c r="E34"/>
  <c r="E30" s="1"/>
  <c r="E17"/>
  <c r="E16" l="1"/>
  <c r="E15" s="1"/>
</calcChain>
</file>

<file path=xl/sharedStrings.xml><?xml version="1.0" encoding="utf-8"?>
<sst xmlns="http://schemas.openxmlformats.org/spreadsheetml/2006/main" count="225" uniqueCount="223">
  <si>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</si>
  <si>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</si>
  <si>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</si>
  <si>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</si>
  <si>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</si>
  <si>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</si>
  <si>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</si>
  <si>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игорный бизнес</t>
  </si>
  <si>
    <t>Земельный налог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</si>
  <si>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</si>
  <si>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</si>
  <si>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</si>
  <si>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</si>
  <si>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</si>
  <si>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</si>
  <si>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000 11105035050000120</t>
  </si>
  <si>
    <t>Платежи от государственных и муниципальных унитарных предприятий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</si>
  <si>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</si>
  <si>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</si>
  <si>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 собственность на которые не разграничена</t>
  </si>
  <si>
    <t>2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</si>
  <si>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</si>
  <si>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</si>
  <si>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Наименование </t>
  </si>
  <si>
    <t xml:space="preserve">Код дохода </t>
  </si>
  <si>
    <t xml:space="preserve"> 1 00 00000 00 0000 000</t>
  </si>
  <si>
    <t xml:space="preserve"> 1 01 00000 00 0000 000</t>
  </si>
  <si>
    <t xml:space="preserve"> 1 01 02000 01 0000 110</t>
  </si>
  <si>
    <t xml:space="preserve"> 1 01 02020 01 0000 110</t>
  </si>
  <si>
    <t xml:space="preserve"> 1 06 00000 00 0000 000</t>
  </si>
  <si>
    <t xml:space="preserve"> 1 06 01000 00 0000 110</t>
  </si>
  <si>
    <t xml:space="preserve"> 1 06 06000 00 0000 110</t>
  </si>
  <si>
    <t xml:space="preserve"> 1 11 00000 00 0000 000</t>
  </si>
  <si>
    <t>1 11 05010 00 0000 120</t>
  </si>
  <si>
    <t xml:space="preserve"> 1 11 05000 00 0000 120</t>
  </si>
  <si>
    <t xml:space="preserve"> 1 11 05030 00 0000 120</t>
  </si>
  <si>
    <t xml:space="preserve"> 1 11 07000 00 0000 120</t>
  </si>
  <si>
    <t>1 11 07010 00 0000 120</t>
  </si>
  <si>
    <t xml:space="preserve"> 1 14 00000 00 0000 000</t>
  </si>
  <si>
    <t xml:space="preserve"> 1 14 06000 00 0000 430</t>
  </si>
  <si>
    <t>ДКД</t>
  </si>
  <si>
    <t>БЕЗВОЗМЕЗДНЫЕ ПОСТУПЛЕНИЯ</t>
  </si>
  <si>
    <t>2 00 00000 00 0000 000</t>
  </si>
  <si>
    <t>2 02 00000 00 0000 000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</si>
  <si>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</si>
  <si>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</si>
  <si>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2 02 04025 10 0000 151</t>
  </si>
  <si>
    <t>Межбюджетные трансферты, передаваемы бюджетам поселений на комплектование книжных фондов библиотек муниципальных образований</t>
  </si>
  <si>
    <t>ВОЗВРАТ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</si>
  <si>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муниципальных районов</t>
  </si>
  <si>
    <t>2 02 04999 10 0000 151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</si>
  <si>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</si>
  <si>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Кассовое исполнение</t>
  </si>
  <si>
    <t xml:space="preserve"> </t>
  </si>
  <si>
    <t xml:space="preserve">Объемы доходов бюджета муниципального образования "город Зеленодольск" </t>
  </si>
  <si>
    <t xml:space="preserve"> 1 01 02010 01 0000 110</t>
  </si>
  <si>
    <t xml:space="preserve"> 1 01 02021 01 0000 110</t>
  </si>
  <si>
    <t xml:space="preserve"> 1 01 02022 01 0000 110</t>
  </si>
  <si>
    <t xml:space="preserve"> 1 01 02030 01 0000 110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</si>
  <si>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</si>
  <si>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 xml:space="preserve"> 1 01 02040 01 0000 110</t>
  </si>
  <si>
    <t xml:space="preserve"> 1 01 02050 01 0000 110</t>
  </si>
  <si>
    <t xml:space="preserve"> 1 05 03010 01 0000 110</t>
  </si>
  <si>
    <t>Единый сельскохозяйственный налог (за налоговые периоды, истекшие до 1 января 2011 года) (взыскания)</t>
  </si>
  <si>
    <t xml:space="preserve"> 1 05 03020 01 0000 110</t>
  </si>
  <si>
    <t xml:space="preserve"> 1 06 05000 02 0000 110</t>
  </si>
  <si>
    <t xml:space="preserve"> 1 09 04000 00 0000 110</t>
  </si>
  <si>
    <t xml:space="preserve"> 1 09 04050 00 0000 110</t>
  </si>
  <si>
    <t xml:space="preserve"> 1 13 00000 00 0000 000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</si>
  <si>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</si>
  <si>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Иные межбюджетные трансферты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</si>
  <si>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</si>
  <si>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2 02 04025 00 0000 151</t>
  </si>
  <si>
    <t>2 02 04999 00 0000 151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</si>
  <si>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</si>
  <si>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</si>
  <si>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компенсации затрат государства</t>
  </si>
  <si>
    <t>113 02000 00 0000 130</t>
  </si>
  <si>
    <t>Доходы, поступающие в порядке возмещения расходов, понесенных в связи с эксплуатацией имущества</t>
  </si>
  <si>
    <t>113 02060 00 0000 130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</si>
  <si>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</si>
  <si>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САНКЦИИ, ВОЗМЕЩЕНИЕ УЩЕРБА</t>
  </si>
  <si>
    <t>Доходы от возмещения ущерба при возникновении страховых случаев</t>
  </si>
  <si>
    <t>116 00000 00 0000 000</t>
  </si>
  <si>
    <t>116 23000 00 0000 140</t>
  </si>
  <si>
    <t>ПРОЧИЕ НЕНАЛОГОВЫЕ ДОХОДЫ</t>
  </si>
  <si>
    <t>Невыясненные поступления</t>
  </si>
  <si>
    <t>Невыясненные поступления, зачисляемые в бюджеты поселений</t>
  </si>
  <si>
    <t>Прочие неналоговые доходы</t>
  </si>
  <si>
    <t>117 01000 00 0000 180</t>
  </si>
  <si>
    <t>117 01050 10 0000 180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</si>
  <si>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</si>
  <si>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</si>
  <si>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</si>
  <si>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поселений от возврата  организациями остатков субсидий прошлых лет</t>
  </si>
  <si>
    <t>Доходы бюджетов поселений от возврата бюджетными учреждениями остатков субсидий прошлых лет</t>
  </si>
  <si>
    <t>218 00000 00 0000 000</t>
  </si>
  <si>
    <t>218 00000 00 0000 180</t>
  </si>
  <si>
    <t>218 05000 10 0000 180</t>
  </si>
  <si>
    <t>218 05010 10 0000 180</t>
  </si>
  <si>
    <t>Доходы бюджета -ИТОГО</t>
  </si>
  <si>
    <t>Х</t>
  </si>
  <si>
    <t xml:space="preserve"> 1 05 00000 00 0000 000</t>
  </si>
  <si>
    <t xml:space="preserve"> 1 05 03000 01 0000 110</t>
  </si>
  <si>
    <t xml:space="preserve"> 1 09 00000 00 0000 000</t>
  </si>
  <si>
    <t xml:space="preserve"> 1 14 02000 00 0000 000</t>
  </si>
  <si>
    <t>2 19 00000 00 0000 000</t>
  </si>
  <si>
    <t>ГОСУДАРСТВЕННАЯ ПОШЛИНА</t>
  </si>
  <si>
    <t xml:space="preserve"> 1 08 00000 00 0000 000</t>
  </si>
  <si>
    <t xml:space="preserve">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</si>
  <si>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</si>
  <si>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</si>
  <si>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</si>
  <si>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</si>
  <si>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</si>
  <si>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</si>
  <si>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</si>
  <si>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</si>
  <si>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</si>
  <si>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</si>
  <si>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</si>
  <si>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</si>
  <si>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</si>
  <si>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Средства самообложения граждан</t>
  </si>
  <si>
    <t>1 17 14000 00 0000 180</t>
  </si>
  <si>
    <t>к проекту Решения Совета города</t>
  </si>
  <si>
    <t>Зеленодольска "Об исполнении бюджета</t>
  </si>
  <si>
    <t>от__________________ № ________</t>
  </si>
  <si>
    <t>рублей</t>
  </si>
  <si>
    <t xml:space="preserve">муниципального образования "город Зеленодольск" </t>
  </si>
  <si>
    <t xml:space="preserve"> 1 06 06030 00 0000 110</t>
  </si>
  <si>
    <t xml:space="preserve"> 1 06 06040 00 0000 110</t>
  </si>
  <si>
    <t xml:space="preserve"> 1 06 06033 13 0000 110</t>
  </si>
  <si>
    <t xml:space="preserve"> 1 06 06043 13 0000 110</t>
  </si>
  <si>
    <t xml:space="preserve"> 1 09 04053 13 0000 110</t>
  </si>
  <si>
    <t>1 11 05013 13 0000 120</t>
  </si>
  <si>
    <t>1 11 05035 13 0000 120</t>
  </si>
  <si>
    <t>1 11 07015 13 0000 120</t>
  </si>
  <si>
    <t>1 11 09045 13 0000 120</t>
  </si>
  <si>
    <t>Прочие доходы от компенсации затрат бюджетов городских поселений</t>
  </si>
  <si>
    <t>113 02995 13 0000 130</t>
  </si>
  <si>
    <t>1 14 06013 13 0000 430</t>
  </si>
  <si>
    <t>1 14 02053 13 0000 410</t>
  </si>
  <si>
    <t>1 14 06025 13 0000 430</t>
  </si>
  <si>
    <t>116 23052 13 0000 140</t>
  </si>
  <si>
    <t>2 19 05000 13 0000 151</t>
  </si>
  <si>
    <t xml:space="preserve"> 1 06 01030 13 0000 110</t>
  </si>
  <si>
    <t>113 02065 13 0000 130</t>
  </si>
  <si>
    <t xml:space="preserve"> 114 02053 00 0000 410</t>
  </si>
  <si>
    <t>116 23052 00 0000 140</t>
  </si>
  <si>
    <t>Земельный налог с организаций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</si>
  <si>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</si>
  <si>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</si>
  <si>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(по обязательствам, возникшим до 1 января 2006 года), мобилизуемый на территориях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</si>
  <si>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</si>
  <si>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учреждений)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</si>
  <si>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</si>
  <si>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</si>
  <si>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</si>
  <si>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</si>
  <si>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</si>
  <si>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 которые  не 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</si>
  <si>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</si>
  <si>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</si>
  <si>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 xml:space="preserve">Доходы от возмещения ущерба при возникновении страховых случаев, когда выгодоприобретателями выступают получатели средств </t>
  </si>
  <si>
    <t>1 17 14030 13 0000 180</t>
  </si>
  <si>
    <t>Средства самообложения граждан, зачисляемые в бюджеты городских поселений</t>
  </si>
  <si>
    <t>Прочие неналоговые доходы бюджетов городских поселений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</si>
  <si>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</si>
  <si>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</si>
  <si>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</si>
  <si>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</si>
  <si>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Доходы от сдачи в аренду имущества, составляющего казну городских поселений (за исключением земельных участков)</t>
  </si>
  <si>
    <t>1 11 05075 13 0000 120</t>
  </si>
  <si>
    <t>Земельный налог с организаций, обладающих земельным участком, расположенным в границах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</si>
  <si>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</si>
  <si>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1 17 00000 00 0000 000</t>
  </si>
  <si>
    <t>1 17 05000 00 0000 180</t>
  </si>
  <si>
    <t xml:space="preserve"> 1 17 05050 13 0000 180</t>
  </si>
  <si>
    <t>Дотации бюджетам бюджетной системы Российской Федерации</t>
  </si>
  <si>
    <t>113 02990 00 0000 130</t>
  </si>
  <si>
    <t>Прочие доходы от компенсации затрат государства</t>
  </si>
  <si>
    <t>1 14 06010 00 0000 430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</si>
  <si>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</si>
  <si>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</si>
  <si>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</si>
  <si>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</si>
  <si>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1 14 06300 00 0000 430</t>
  </si>
  <si>
    <t>1 14 06310 00 0000 430</t>
  </si>
  <si>
    <t>1 14 06313 13 0000 430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</si>
  <si>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</si>
  <si>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</si>
  <si>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2 02 10000 00 0000 150</t>
  </si>
  <si>
    <t>2 02 45160 13 0000 150</t>
  </si>
  <si>
    <t>2 02 45160 00 0000 150</t>
  </si>
  <si>
    <t>2 02 40000 00 0000 150</t>
  </si>
  <si>
    <t>Зеленодольского муниципального района  за 2020 год</t>
  </si>
  <si>
    <t>Зеленодольского муниципального района  РТ за 2020 год"</t>
  </si>
  <si>
    <t>1 11 01050 13 0000 120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</si>
  <si>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</si>
  <si>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</si>
  <si>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</si>
  <si>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116 02020 02 0000 140</t>
  </si>
  <si>
    <t>116 02000 02 0000 140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</si>
  <si>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</si>
  <si>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</si>
  <si>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</si>
  <si>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</si>
  <si>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</si>
  <si>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</si>
  <si>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116 10000 00 0000 140</t>
  </si>
  <si>
    <t>Платежи в целях возмещения причиненного ущерба (убытков)</t>
  </si>
  <si>
    <t xml:space="preserve"> 202 16001 13 0000 150</t>
  </si>
  <si>
    <t>202 16001 00 0000 150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</si>
  <si>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</si>
  <si>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</si>
  <si>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202 29900 13 0000 150</t>
  </si>
  <si>
    <t>Субсидии бюджетам городских поселений из местных бюджетов</t>
  </si>
  <si>
    <t>202 29900 00 0000 150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</si>
  <si>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</si>
  <si>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 xml:space="preserve"> 202 20000 00 0000 150</t>
  </si>
  <si>
    <t>Субсидии бюджетам бюджетной системы Российской Федерации (межбюджетные субсидии)</t>
  </si>
  <si>
    <t>Приложение №2</t>
  </si>
</sst>
</file>

<file path=xl/styles.xml><?xml version="1.0" encoding="utf-8"?>
<styleSheet xmlns="http://schemas.openxmlformats.org/spreadsheetml/2006/main">
  <numFmts count="2">
    <numFmt numFmtId="164" formatCode="?"/>
    <numFmt numFmtId="165" formatCode="000000"/>
  </numFmts>
  <fonts count="6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4" fontId="1" fillId="0" borderId="0" xfId="0" applyNumberFormat="1" applyFont="1" applyFill="1"/>
    <xf numFmtId="0" fontId="3" fillId="0" borderId="2" xfId="0" applyNumberFormat="1" applyFont="1" applyFill="1" applyBorder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4" fontId="3" fillId="2" borderId="2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/>
    <xf numFmtId="165" fontId="3" fillId="0" borderId="2" xfId="0" applyNumberFormat="1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B1:H139"/>
  <sheetViews>
    <sheetView tabSelected="1" view="pageBreakPreview" zoomScale="98" zoomScaleNormal="90" zoomScaleSheetLayoutView="98" workbookViewId="0">
      <selection activeCell="K10" sqref="K10"/>
    </sheetView>
  </sheetViews>
  <sheetFormatPr defaultColWidth="9.140625" defaultRowHeight="12.75"/>
  <cols>
    <col min="1" max="1" width="9.85546875" style="2" customWidth="1"/>
    <col min="2" max="2" width="58.85546875" style="2" customWidth="1"/>
    <col min="3" max="3" width="21.5703125" style="2" customWidth="1"/>
    <col min="4" max="4" width="5.85546875" style="2" customWidth="1"/>
    <col min="5" max="5" width="21.5703125" style="2" customWidth="1"/>
    <col min="6" max="6" width="9.140625" style="2"/>
    <col min="7" max="7" width="9.28515625" style="2" bestFit="1" customWidth="1"/>
    <col min="8" max="16384" width="9.140625" style="2"/>
  </cols>
  <sheetData>
    <row r="1" spans="2:8">
      <c r="C1" s="45" t="s">
        <v>222</v>
      </c>
      <c r="D1" s="45"/>
      <c r="E1" s="45"/>
    </row>
    <row r="2" spans="2:8">
      <c r="C2" s="44" t="s">
        <v>125</v>
      </c>
      <c r="D2" s="44"/>
      <c r="E2" s="44"/>
    </row>
    <row r="3" spans="2:8">
      <c r="B3" s="2" t="s">
        <v>53</v>
      </c>
      <c r="C3" s="44" t="s">
        <v>126</v>
      </c>
      <c r="D3" s="44"/>
      <c r="E3" s="44"/>
    </row>
    <row r="4" spans="2:8">
      <c r="C4" s="44" t="s">
        <v>129</v>
      </c>
      <c r="D4" s="44"/>
      <c r="E4" s="44"/>
    </row>
    <row r="5" spans="2:8">
      <c r="C5" s="44" t="s">
        <v>197</v>
      </c>
      <c r="D5" s="44"/>
      <c r="E5" s="44"/>
    </row>
    <row r="6" spans="2:8" ht="10.15" customHeight="1">
      <c r="C6" s="44" t="s">
        <v>127</v>
      </c>
      <c r="D6" s="44"/>
      <c r="E6" s="44"/>
    </row>
    <row r="7" spans="2:8" ht="10.15" customHeight="1">
      <c r="C7" s="3"/>
      <c r="D7" s="3"/>
    </row>
    <row r="8" spans="2:8" ht="16.5" customHeight="1">
      <c r="B8" s="41" t="s">
        <v>54</v>
      </c>
      <c r="C8" s="41"/>
      <c r="D8" s="41"/>
      <c r="E8" s="41"/>
      <c r="F8" s="13"/>
      <c r="G8" s="13"/>
      <c r="H8" s="13"/>
    </row>
    <row r="9" spans="2:8" ht="17.25" customHeight="1">
      <c r="B9" s="41" t="s">
        <v>196</v>
      </c>
      <c r="C9" s="41"/>
      <c r="D9" s="41"/>
      <c r="E9" s="41"/>
      <c r="F9" s="13"/>
      <c r="G9" s="13"/>
      <c r="H9" s="13"/>
    </row>
    <row r="10" spans="2:8" ht="12" customHeight="1">
      <c r="B10" s="12"/>
      <c r="C10" s="12"/>
      <c r="D10" s="12"/>
      <c r="E10" s="12"/>
      <c r="F10" s="13"/>
      <c r="G10" s="13"/>
      <c r="H10" s="13"/>
    </row>
    <row r="11" spans="2:8" ht="18.75" customHeight="1">
      <c r="E11" s="1" t="s">
        <v>128</v>
      </c>
    </row>
    <row r="12" spans="2:8" ht="12.75" customHeight="1">
      <c r="B12" s="43" t="s">
        <v>23</v>
      </c>
      <c r="C12" s="43" t="s">
        <v>24</v>
      </c>
      <c r="D12" s="43" t="s">
        <v>40</v>
      </c>
      <c r="E12" s="42" t="s">
        <v>52</v>
      </c>
    </row>
    <row r="13" spans="2:8" ht="12.75" customHeight="1">
      <c r="B13" s="43"/>
      <c r="C13" s="43"/>
      <c r="D13" s="43"/>
      <c r="E13" s="42"/>
    </row>
    <row r="14" spans="2:8" ht="14.25" customHeight="1">
      <c r="B14" s="25">
        <v>1</v>
      </c>
      <c r="C14" s="23" t="s">
        <v>20</v>
      </c>
      <c r="D14" s="23"/>
      <c r="E14" s="24">
        <v>4</v>
      </c>
    </row>
    <row r="15" spans="2:8" ht="21.75" customHeight="1">
      <c r="B15" s="17" t="s">
        <v>100</v>
      </c>
      <c r="C15" s="16" t="s">
        <v>101</v>
      </c>
      <c r="D15" s="16"/>
      <c r="E15" s="28">
        <f>E16+E99</f>
        <v>402457912.82000005</v>
      </c>
    </row>
    <row r="16" spans="2:8" ht="15.75" customHeight="1">
      <c r="B16" s="15" t="s">
        <v>0</v>
      </c>
      <c r="C16" s="16" t="s">
        <v>25</v>
      </c>
      <c r="D16" s="16"/>
      <c r="E16" s="28">
        <f>E17+E26+E30+E42+E46+E65+E71+E83+E92+E39</f>
        <v>393911120.07000005</v>
      </c>
    </row>
    <row r="17" spans="2:7" ht="15.75" customHeight="1">
      <c r="B17" s="15" t="s">
        <v>1</v>
      </c>
      <c r="C17" s="16" t="s">
        <v>26</v>
      </c>
      <c r="D17" s="16"/>
      <c r="E17" s="28">
        <f>E18</f>
        <v>167062916.32000002</v>
      </c>
    </row>
    <row r="18" spans="2:7" ht="17.25" customHeight="1">
      <c r="B18" s="15" t="s">
        <v>2</v>
      </c>
      <c r="C18" s="16" t="s">
        <v>27</v>
      </c>
      <c r="D18" s="16"/>
      <c r="E18" s="28">
        <f>E19+E20+E23+E24+E25</f>
        <v>167062916.32000002</v>
      </c>
    </row>
    <row r="19" spans="2:7" ht="81.75" customHeight="1">
      <c r="B19" s="30" t="s">
        <v>175</v>
      </c>
      <c r="C19" s="16" t="s">
        <v>55</v>
      </c>
      <c r="D19" s="16"/>
      <c r="E19" s="31">
        <v>163615478.90000001</v>
      </c>
    </row>
    <row r="20" spans="2:7" ht="108.75" customHeight="1">
      <c r="B20" s="15" t="s">
        <v>74</v>
      </c>
      <c r="C20" s="16" t="s">
        <v>28</v>
      </c>
      <c r="D20" s="16"/>
      <c r="E20" s="31">
        <v>1867688.3</v>
      </c>
      <c r="G20" s="14"/>
    </row>
    <row r="21" spans="2:7" ht="111" hidden="1" customHeight="1">
      <c r="B21" s="18" t="s">
        <v>21</v>
      </c>
      <c r="C21" s="16" t="s">
        <v>56</v>
      </c>
      <c r="D21" s="16"/>
      <c r="E21" s="39"/>
    </row>
    <row r="22" spans="2:7" ht="90.75" hidden="1" customHeight="1">
      <c r="B22" s="18" t="s">
        <v>22</v>
      </c>
      <c r="C22" s="16" t="s">
        <v>57</v>
      </c>
      <c r="D22" s="16"/>
      <c r="E22" s="39"/>
    </row>
    <row r="23" spans="2:7" ht="51.75" customHeight="1">
      <c r="B23" s="17" t="s">
        <v>75</v>
      </c>
      <c r="C23" s="16" t="s">
        <v>58</v>
      </c>
      <c r="D23" s="16"/>
      <c r="E23" s="31">
        <v>1579656.82</v>
      </c>
    </row>
    <row r="24" spans="2:7" ht="99" hidden="1" customHeight="1">
      <c r="B24" s="18" t="s">
        <v>59</v>
      </c>
      <c r="C24" s="16" t="s">
        <v>60</v>
      </c>
      <c r="D24" s="16"/>
      <c r="E24" s="40">
        <v>0</v>
      </c>
    </row>
    <row r="25" spans="2:7" ht="60" customHeight="1">
      <c r="B25" s="18" t="s">
        <v>190</v>
      </c>
      <c r="C25" s="16" t="s">
        <v>61</v>
      </c>
      <c r="D25" s="16"/>
      <c r="E25" s="31">
        <v>92.3</v>
      </c>
    </row>
    <row r="26" spans="2:7" ht="21" customHeight="1">
      <c r="B26" s="15" t="s">
        <v>3</v>
      </c>
      <c r="C26" s="16" t="s">
        <v>102</v>
      </c>
      <c r="D26" s="16"/>
      <c r="E26" s="28">
        <f>E27</f>
        <v>12237.86</v>
      </c>
    </row>
    <row r="27" spans="2:7" ht="14.45" customHeight="1">
      <c r="B27" s="17" t="s">
        <v>4</v>
      </c>
      <c r="C27" s="16" t="s">
        <v>103</v>
      </c>
      <c r="D27" s="16"/>
      <c r="E27" s="28">
        <f>E28+E29</f>
        <v>12237.86</v>
      </c>
    </row>
    <row r="28" spans="2:7" ht="14.45" customHeight="1">
      <c r="B28" s="17" t="s">
        <v>4</v>
      </c>
      <c r="C28" s="16" t="s">
        <v>62</v>
      </c>
      <c r="D28" s="16"/>
      <c r="E28" s="31">
        <v>12237.86</v>
      </c>
    </row>
    <row r="29" spans="2:7" ht="39" hidden="1" customHeight="1">
      <c r="B29" s="17" t="s">
        <v>63</v>
      </c>
      <c r="C29" s="16" t="s">
        <v>64</v>
      </c>
      <c r="D29" s="16"/>
      <c r="E29" s="31"/>
      <c r="F29" s="11"/>
    </row>
    <row r="30" spans="2:7" ht="16.149999999999999" customHeight="1">
      <c r="B30" s="15" t="s">
        <v>5</v>
      </c>
      <c r="C30" s="16" t="s">
        <v>29</v>
      </c>
      <c r="D30" s="16"/>
      <c r="E30" s="28">
        <f>E31+E33+E34</f>
        <v>172185861.15000001</v>
      </c>
    </row>
    <row r="31" spans="2:7" ht="16.149999999999999" customHeight="1">
      <c r="B31" s="15" t="s">
        <v>6</v>
      </c>
      <c r="C31" s="16" t="s">
        <v>30</v>
      </c>
      <c r="D31" s="16"/>
      <c r="E31" s="31">
        <f>E32</f>
        <v>38687516.859999999</v>
      </c>
    </row>
    <row r="32" spans="2:7" ht="48.75" customHeight="1">
      <c r="B32" s="17" t="s">
        <v>191</v>
      </c>
      <c r="C32" s="16" t="s">
        <v>146</v>
      </c>
      <c r="D32" s="16"/>
      <c r="E32" s="31">
        <v>38687516.859999999</v>
      </c>
    </row>
    <row r="33" spans="2:5" ht="20.25" customHeight="1">
      <c r="B33" s="15" t="s">
        <v>7</v>
      </c>
      <c r="C33" s="16" t="s">
        <v>65</v>
      </c>
      <c r="D33" s="16"/>
      <c r="E33" s="31">
        <v>392081.91999999998</v>
      </c>
    </row>
    <row r="34" spans="2:5" ht="16.5" customHeight="1">
      <c r="B34" s="15" t="s">
        <v>8</v>
      </c>
      <c r="C34" s="16" t="s">
        <v>31</v>
      </c>
      <c r="D34" s="16"/>
      <c r="E34" s="28">
        <f>E35+E37</f>
        <v>133106262.37</v>
      </c>
    </row>
    <row r="35" spans="2:5" s="35" customFormat="1" ht="15">
      <c r="B35" s="36" t="s">
        <v>150</v>
      </c>
      <c r="C35" s="16" t="s">
        <v>130</v>
      </c>
      <c r="D35" s="16"/>
      <c r="E35" s="31">
        <f>E36</f>
        <v>117987067.98</v>
      </c>
    </row>
    <row r="36" spans="2:5" ht="31.5" customHeight="1">
      <c r="B36" s="37" t="s">
        <v>174</v>
      </c>
      <c r="C36" s="16" t="s">
        <v>132</v>
      </c>
      <c r="D36" s="16"/>
      <c r="E36" s="31">
        <v>117987067.98</v>
      </c>
    </row>
    <row r="37" spans="2:5" ht="30.75" customHeight="1">
      <c r="B37" s="15" t="s">
        <v>151</v>
      </c>
      <c r="C37" s="16" t="s">
        <v>131</v>
      </c>
      <c r="D37" s="16"/>
      <c r="E37" s="31">
        <f>E38</f>
        <v>15119194.390000001</v>
      </c>
    </row>
    <row r="38" spans="2:5" ht="30">
      <c r="B38" s="37" t="s">
        <v>152</v>
      </c>
      <c r="C38" s="16" t="s">
        <v>133</v>
      </c>
      <c r="D38" s="16"/>
      <c r="E38" s="31">
        <v>15119194.390000001</v>
      </c>
    </row>
    <row r="39" spans="2:5" s="29" customFormat="1" ht="31.5" hidden="1" customHeight="1">
      <c r="B39" s="32" t="s">
        <v>107</v>
      </c>
      <c r="C39" s="27" t="s">
        <v>108</v>
      </c>
      <c r="D39" s="27"/>
      <c r="E39" s="39">
        <f>E40</f>
        <v>0</v>
      </c>
    </row>
    <row r="40" spans="2:5" ht="47.25" hidden="1" customHeight="1">
      <c r="B40" s="17" t="s">
        <v>110</v>
      </c>
      <c r="C40" s="16" t="s">
        <v>109</v>
      </c>
      <c r="D40" s="16"/>
      <c r="E40" s="39">
        <f>E41</f>
        <v>0</v>
      </c>
    </row>
    <row r="41" spans="2:5" ht="75.75" hidden="1" customHeight="1">
      <c r="B41" s="17" t="s">
        <v>112</v>
      </c>
      <c r="C41" s="16" t="s">
        <v>111</v>
      </c>
      <c r="D41" s="16"/>
      <c r="E41" s="39">
        <v>0</v>
      </c>
    </row>
    <row r="42" spans="2:5" ht="47.25" customHeight="1">
      <c r="B42" s="17" t="s">
        <v>9</v>
      </c>
      <c r="C42" s="16" t="s">
        <v>104</v>
      </c>
      <c r="D42" s="16"/>
      <c r="E42" s="31">
        <f t="shared" ref="E42:E44" si="0">E43</f>
        <v>2320.5300000000002</v>
      </c>
    </row>
    <row r="43" spans="2:5" ht="15">
      <c r="B43" s="15" t="s">
        <v>10</v>
      </c>
      <c r="C43" s="16" t="s">
        <v>66</v>
      </c>
      <c r="D43" s="16"/>
      <c r="E43" s="28">
        <f t="shared" si="0"/>
        <v>2320.5300000000002</v>
      </c>
    </row>
    <row r="44" spans="2:5" ht="33.75" customHeight="1">
      <c r="B44" s="17" t="s">
        <v>11</v>
      </c>
      <c r="C44" s="16" t="s">
        <v>67</v>
      </c>
      <c r="D44" s="16"/>
      <c r="E44" s="31">
        <f t="shared" si="0"/>
        <v>2320.5300000000002</v>
      </c>
    </row>
    <row r="45" spans="2:5" ht="33" customHeight="1">
      <c r="B45" s="15" t="s">
        <v>153</v>
      </c>
      <c r="C45" s="16" t="s">
        <v>134</v>
      </c>
      <c r="D45" s="16"/>
      <c r="E45" s="31">
        <v>2320.5300000000002</v>
      </c>
    </row>
    <row r="46" spans="2:5" s="29" customFormat="1" ht="45">
      <c r="B46" s="26" t="s">
        <v>12</v>
      </c>
      <c r="C46" s="27" t="s">
        <v>32</v>
      </c>
      <c r="D46" s="27"/>
      <c r="E46" s="28">
        <f>E47+E49+E59+E62</f>
        <v>49850250.299999997</v>
      </c>
    </row>
    <row r="47" spans="2:5" s="29" customFormat="1" ht="28.5" customHeight="1">
      <c r="B47" s="26" t="s">
        <v>201</v>
      </c>
      <c r="C47" s="27" t="s">
        <v>200</v>
      </c>
      <c r="D47" s="27"/>
      <c r="E47" s="28">
        <f>E48</f>
        <v>356700</v>
      </c>
    </row>
    <row r="48" spans="2:5" s="29" customFormat="1" ht="60">
      <c r="B48" s="26" t="s">
        <v>199</v>
      </c>
      <c r="C48" s="27" t="s">
        <v>198</v>
      </c>
      <c r="D48" s="27"/>
      <c r="E48" s="28">
        <v>356700</v>
      </c>
    </row>
    <row r="49" spans="2:5" s="29" customFormat="1" ht="90">
      <c r="B49" s="26" t="s">
        <v>45</v>
      </c>
      <c r="C49" s="27" t="s">
        <v>34</v>
      </c>
      <c r="D49" s="27"/>
      <c r="E49" s="28">
        <f>E50+E54+E52+E57</f>
        <v>31621579.52</v>
      </c>
    </row>
    <row r="50" spans="2:5" ht="60">
      <c r="B50" s="15" t="s">
        <v>13</v>
      </c>
      <c r="C50" s="16" t="s">
        <v>33</v>
      </c>
      <c r="D50" s="16"/>
      <c r="E50" s="28">
        <f>E51</f>
        <v>31102585.52</v>
      </c>
    </row>
    <row r="51" spans="2:5" ht="84" customHeight="1">
      <c r="B51" s="15" t="s">
        <v>154</v>
      </c>
      <c r="C51" s="16" t="s">
        <v>135</v>
      </c>
      <c r="D51" s="16"/>
      <c r="E51" s="31">
        <v>31102585.52</v>
      </c>
    </row>
    <row r="52" spans="2:5" ht="84" hidden="1" customHeight="1">
      <c r="B52" s="15" t="s">
        <v>116</v>
      </c>
      <c r="C52" s="16" t="s">
        <v>115</v>
      </c>
      <c r="D52" s="16"/>
      <c r="E52" s="40">
        <f>E53</f>
        <v>0</v>
      </c>
    </row>
    <row r="53" spans="2:5" ht="84" hidden="1" customHeight="1">
      <c r="B53" s="15" t="s">
        <v>114</v>
      </c>
      <c r="C53" s="16" t="s">
        <v>113</v>
      </c>
      <c r="D53" s="16"/>
      <c r="E53" s="40">
        <v>0</v>
      </c>
    </row>
    <row r="54" spans="2:5" ht="75" hidden="1">
      <c r="B54" s="15" t="s">
        <v>44</v>
      </c>
      <c r="C54" s="16" t="s">
        <v>35</v>
      </c>
      <c r="D54" s="16"/>
      <c r="E54" s="28">
        <f>E56</f>
        <v>0</v>
      </c>
    </row>
    <row r="55" spans="2:5" ht="35.25" hidden="1" customHeight="1">
      <c r="B55" s="15" t="s">
        <v>14</v>
      </c>
      <c r="C55" s="16" t="s">
        <v>15</v>
      </c>
      <c r="D55" s="16"/>
      <c r="E55" s="34"/>
    </row>
    <row r="56" spans="2:5" ht="60" hidden="1">
      <c r="B56" s="15" t="s">
        <v>155</v>
      </c>
      <c r="C56" s="16" t="s">
        <v>136</v>
      </c>
      <c r="D56" s="16"/>
      <c r="E56" s="31"/>
    </row>
    <row r="57" spans="2:5" ht="49.5" customHeight="1">
      <c r="B57" s="15" t="s">
        <v>170</v>
      </c>
      <c r="C57" s="16" t="s">
        <v>171</v>
      </c>
      <c r="D57" s="16"/>
      <c r="E57" s="31">
        <f>E58</f>
        <v>518994</v>
      </c>
    </row>
    <row r="58" spans="2:5" ht="46.5" customHeight="1">
      <c r="B58" s="15" t="s">
        <v>172</v>
      </c>
      <c r="C58" s="16" t="s">
        <v>173</v>
      </c>
      <c r="D58" s="16"/>
      <c r="E58" s="31">
        <v>518994</v>
      </c>
    </row>
    <row r="59" spans="2:5" ht="33" customHeight="1">
      <c r="B59" s="15" t="s">
        <v>16</v>
      </c>
      <c r="C59" s="16" t="s">
        <v>36</v>
      </c>
      <c r="D59" s="16"/>
      <c r="E59" s="28">
        <f>E60</f>
        <v>21900</v>
      </c>
    </row>
    <row r="60" spans="2:5" ht="45">
      <c r="B60" s="37" t="s">
        <v>156</v>
      </c>
      <c r="C60" s="16" t="s">
        <v>37</v>
      </c>
      <c r="D60" s="16"/>
      <c r="E60" s="31">
        <f>E61</f>
        <v>21900</v>
      </c>
    </row>
    <row r="61" spans="2:5" ht="49.5" customHeight="1">
      <c r="B61" s="38" t="s">
        <v>157</v>
      </c>
      <c r="C61" s="16" t="s">
        <v>137</v>
      </c>
      <c r="D61" s="16"/>
      <c r="E61" s="31">
        <v>21900</v>
      </c>
    </row>
    <row r="62" spans="2:5" s="29" customFormat="1" ht="75" customHeight="1">
      <c r="B62" s="33" t="s">
        <v>118</v>
      </c>
      <c r="C62" s="27" t="s">
        <v>117</v>
      </c>
      <c r="D62" s="27"/>
      <c r="E62" s="31">
        <f>E63</f>
        <v>17850070.780000001</v>
      </c>
    </row>
    <row r="63" spans="2:5" ht="79.5" customHeight="1">
      <c r="B63" s="30" t="s">
        <v>120</v>
      </c>
      <c r="C63" s="16" t="s">
        <v>119</v>
      </c>
      <c r="D63" s="16"/>
      <c r="E63" s="31">
        <f>E64</f>
        <v>17850070.780000001</v>
      </c>
    </row>
    <row r="64" spans="2:5" ht="72.75" customHeight="1">
      <c r="B64" s="17" t="s">
        <v>158</v>
      </c>
      <c r="C64" s="16" t="s">
        <v>138</v>
      </c>
      <c r="D64" s="16"/>
      <c r="E64" s="31">
        <v>17850070.780000001</v>
      </c>
    </row>
    <row r="65" spans="2:5" ht="33" customHeight="1">
      <c r="B65" s="17" t="s">
        <v>17</v>
      </c>
      <c r="C65" s="16" t="s">
        <v>68</v>
      </c>
      <c r="D65" s="16"/>
      <c r="E65" s="28">
        <f>E66</f>
        <v>388600.24</v>
      </c>
    </row>
    <row r="66" spans="2:5" ht="23.25" customHeight="1">
      <c r="B66" s="15" t="s">
        <v>76</v>
      </c>
      <c r="C66" s="16" t="s">
        <v>77</v>
      </c>
      <c r="D66" s="16"/>
      <c r="E66" s="28">
        <f>E69</f>
        <v>388600.24</v>
      </c>
    </row>
    <row r="67" spans="2:5" ht="33.75" hidden="1" customHeight="1">
      <c r="B67" s="15" t="s">
        <v>78</v>
      </c>
      <c r="C67" s="16" t="s">
        <v>79</v>
      </c>
      <c r="D67" s="16"/>
      <c r="E67" s="28">
        <f t="shared" ref="E67" si="1">E68</f>
        <v>0</v>
      </c>
    </row>
    <row r="68" spans="2:5" ht="45" hidden="1">
      <c r="B68" s="15" t="s">
        <v>159</v>
      </c>
      <c r="C68" s="16" t="s">
        <v>147</v>
      </c>
      <c r="D68" s="16"/>
      <c r="E68" s="31">
        <v>0</v>
      </c>
    </row>
    <row r="69" spans="2:5" ht="34.5" customHeight="1">
      <c r="B69" s="15" t="s">
        <v>181</v>
      </c>
      <c r="C69" s="16" t="s">
        <v>180</v>
      </c>
      <c r="D69" s="16"/>
      <c r="E69" s="31">
        <f>E70</f>
        <v>388600.24</v>
      </c>
    </row>
    <row r="70" spans="2:5" ht="30">
      <c r="B70" s="15" t="s">
        <v>139</v>
      </c>
      <c r="C70" s="16" t="s">
        <v>140</v>
      </c>
      <c r="D70" s="16"/>
      <c r="E70" s="31">
        <v>388600.24</v>
      </c>
    </row>
    <row r="71" spans="2:5" ht="31.5" customHeight="1">
      <c r="B71" s="15" t="s">
        <v>18</v>
      </c>
      <c r="C71" s="16" t="s">
        <v>38</v>
      </c>
      <c r="D71" s="16"/>
      <c r="E71" s="28">
        <f>E72+E75</f>
        <v>3692790.55</v>
      </c>
    </row>
    <row r="72" spans="2:5" ht="81" hidden="1" customHeight="1">
      <c r="B72" s="17" t="s">
        <v>69</v>
      </c>
      <c r="C72" s="16" t="s">
        <v>105</v>
      </c>
      <c r="D72" s="16"/>
      <c r="E72" s="28">
        <f>E73</f>
        <v>0</v>
      </c>
    </row>
    <row r="73" spans="2:5" ht="85.5" hidden="1" customHeight="1">
      <c r="B73" s="19" t="s">
        <v>80</v>
      </c>
      <c r="C73" s="16" t="s">
        <v>148</v>
      </c>
      <c r="D73" s="16"/>
      <c r="E73" s="28">
        <f>E74</f>
        <v>0</v>
      </c>
    </row>
    <row r="74" spans="2:5" ht="90" hidden="1">
      <c r="B74" s="19" t="s">
        <v>160</v>
      </c>
      <c r="C74" s="16" t="s">
        <v>142</v>
      </c>
      <c r="D74" s="16"/>
      <c r="E74" s="31"/>
    </row>
    <row r="75" spans="2:5" ht="42" customHeight="1">
      <c r="B75" s="32" t="s">
        <v>183</v>
      </c>
      <c r="C75" s="27" t="s">
        <v>39</v>
      </c>
      <c r="D75" s="27"/>
      <c r="E75" s="28">
        <f>E76+E78+E80</f>
        <v>3692790.55</v>
      </c>
    </row>
    <row r="76" spans="2:5" ht="32.25" customHeight="1">
      <c r="B76" s="15" t="s">
        <v>19</v>
      </c>
      <c r="C76" s="16" t="s">
        <v>182</v>
      </c>
      <c r="D76" s="16"/>
      <c r="E76" s="28">
        <f>E77</f>
        <v>3692790.55</v>
      </c>
    </row>
    <row r="77" spans="2:5" ht="48.75" customHeight="1">
      <c r="B77" s="15" t="s">
        <v>161</v>
      </c>
      <c r="C77" s="16" t="s">
        <v>141</v>
      </c>
      <c r="D77" s="16"/>
      <c r="E77" s="31">
        <v>3692790.55</v>
      </c>
    </row>
    <row r="78" spans="2:5" s="29" customFormat="1" ht="48.75" hidden="1" customHeight="1">
      <c r="B78" s="26" t="s">
        <v>122</v>
      </c>
      <c r="C78" s="27" t="s">
        <v>121</v>
      </c>
      <c r="D78" s="27"/>
      <c r="E78" s="31">
        <f>E79</f>
        <v>0</v>
      </c>
    </row>
    <row r="79" spans="2:5" ht="48.75" hidden="1" customHeight="1">
      <c r="B79" s="15" t="s">
        <v>162</v>
      </c>
      <c r="C79" s="16" t="s">
        <v>143</v>
      </c>
      <c r="D79" s="16"/>
      <c r="E79" s="31">
        <v>0</v>
      </c>
    </row>
    <row r="80" spans="2:5" ht="75.75" hidden="1" customHeight="1">
      <c r="B80" s="15" t="s">
        <v>186</v>
      </c>
      <c r="C80" s="16" t="s">
        <v>187</v>
      </c>
      <c r="D80" s="16"/>
      <c r="E80" s="31">
        <f>E81</f>
        <v>0</v>
      </c>
    </row>
    <row r="81" spans="2:5" ht="68.25" hidden="1" customHeight="1">
      <c r="B81" s="15" t="s">
        <v>185</v>
      </c>
      <c r="C81" s="16" t="s">
        <v>188</v>
      </c>
      <c r="D81" s="16"/>
      <c r="E81" s="31">
        <f>E82</f>
        <v>0</v>
      </c>
    </row>
    <row r="82" spans="2:5" ht="79.5" hidden="1" customHeight="1">
      <c r="B82" s="15" t="s">
        <v>184</v>
      </c>
      <c r="C82" s="16" t="s">
        <v>189</v>
      </c>
      <c r="D82" s="16"/>
      <c r="E82" s="31"/>
    </row>
    <row r="83" spans="2:5" ht="24.75" customHeight="1">
      <c r="B83" s="15" t="s">
        <v>81</v>
      </c>
      <c r="C83" s="16" t="s">
        <v>83</v>
      </c>
      <c r="D83" s="16"/>
      <c r="E83" s="31">
        <f>E84+E87+E89</f>
        <v>716143.12000000011</v>
      </c>
    </row>
    <row r="84" spans="2:5" ht="30" hidden="1">
      <c r="B84" s="15" t="s">
        <v>82</v>
      </c>
      <c r="C84" s="16" t="s">
        <v>84</v>
      </c>
      <c r="D84" s="16"/>
      <c r="E84" s="31">
        <f t="shared" ref="E84:E85" si="2">E85</f>
        <v>0</v>
      </c>
    </row>
    <row r="85" spans="2:5" ht="48.75" hidden="1" customHeight="1">
      <c r="B85" s="15" t="s">
        <v>164</v>
      </c>
      <c r="C85" s="16" t="s">
        <v>149</v>
      </c>
      <c r="D85" s="16"/>
      <c r="E85" s="31">
        <f t="shared" si="2"/>
        <v>0</v>
      </c>
    </row>
    <row r="86" spans="2:5" ht="48.75" hidden="1" customHeight="1">
      <c r="B86" s="15" t="s">
        <v>163</v>
      </c>
      <c r="C86" s="16" t="s">
        <v>144</v>
      </c>
      <c r="D86" s="16"/>
      <c r="E86" s="31"/>
    </row>
    <row r="87" spans="2:5" ht="48.75" customHeight="1">
      <c r="B87" s="15" t="s">
        <v>205</v>
      </c>
      <c r="C87" s="16" t="s">
        <v>203</v>
      </c>
      <c r="D87" s="16"/>
      <c r="E87" s="31">
        <f>E88</f>
        <v>183347.31</v>
      </c>
    </row>
    <row r="88" spans="2:5" ht="66" customHeight="1">
      <c r="B88" s="15" t="s">
        <v>204</v>
      </c>
      <c r="C88" s="16" t="s">
        <v>202</v>
      </c>
      <c r="D88" s="16"/>
      <c r="E88" s="31">
        <v>183347.31</v>
      </c>
    </row>
    <row r="89" spans="2:5" ht="18.75" customHeight="1">
      <c r="B89" s="15" t="s">
        <v>211</v>
      </c>
      <c r="C89" s="16" t="s">
        <v>210</v>
      </c>
      <c r="D89" s="16"/>
      <c r="E89" s="31">
        <f>E90</f>
        <v>532795.81000000006</v>
      </c>
    </row>
    <row r="90" spans="2:5" ht="84.75" customHeight="1">
      <c r="B90" s="15" t="s">
        <v>209</v>
      </c>
      <c r="C90" s="16" t="s">
        <v>208</v>
      </c>
      <c r="D90" s="16"/>
      <c r="E90" s="31">
        <f>E91</f>
        <v>532795.81000000006</v>
      </c>
    </row>
    <row r="91" spans="2:5" ht="65.25" customHeight="1">
      <c r="B91" s="15" t="s">
        <v>207</v>
      </c>
      <c r="C91" s="16" t="s">
        <v>206</v>
      </c>
      <c r="D91" s="16"/>
      <c r="E91" s="31">
        <v>532795.81000000006</v>
      </c>
    </row>
    <row r="92" spans="2:5" ht="15" hidden="1">
      <c r="B92" s="15" t="s">
        <v>85</v>
      </c>
      <c r="C92" s="16" t="s">
        <v>176</v>
      </c>
      <c r="D92" s="16"/>
      <c r="E92" s="31">
        <f>E93+E95+E97</f>
        <v>0</v>
      </c>
    </row>
    <row r="93" spans="2:5" ht="15" hidden="1">
      <c r="B93" s="15" t="s">
        <v>86</v>
      </c>
      <c r="C93" s="16" t="s">
        <v>89</v>
      </c>
      <c r="D93" s="16"/>
      <c r="E93" s="31">
        <f>E94</f>
        <v>0</v>
      </c>
    </row>
    <row r="94" spans="2:5" ht="30" hidden="1">
      <c r="B94" s="15" t="s">
        <v>87</v>
      </c>
      <c r="C94" s="16" t="s">
        <v>90</v>
      </c>
      <c r="D94" s="16"/>
      <c r="E94" s="31">
        <v>0</v>
      </c>
    </row>
    <row r="95" spans="2:5" ht="15" hidden="1">
      <c r="B95" s="15" t="s">
        <v>88</v>
      </c>
      <c r="C95" s="16" t="s">
        <v>177</v>
      </c>
      <c r="D95" s="16"/>
      <c r="E95" s="31">
        <f>E96</f>
        <v>0</v>
      </c>
    </row>
    <row r="96" spans="2:5" ht="23.25" hidden="1" customHeight="1">
      <c r="B96" s="15" t="s">
        <v>167</v>
      </c>
      <c r="C96" s="16" t="s">
        <v>178</v>
      </c>
      <c r="D96" s="16"/>
      <c r="E96" s="31"/>
    </row>
    <row r="97" spans="2:7" ht="15" hidden="1">
      <c r="B97" s="15" t="s">
        <v>123</v>
      </c>
      <c r="C97" s="16" t="s">
        <v>124</v>
      </c>
      <c r="D97" s="16"/>
      <c r="E97" s="39">
        <f>E98</f>
        <v>0</v>
      </c>
    </row>
    <row r="98" spans="2:7" ht="30" hidden="1">
      <c r="B98" s="15" t="s">
        <v>166</v>
      </c>
      <c r="C98" s="16" t="s">
        <v>165</v>
      </c>
      <c r="D98" s="16"/>
      <c r="E98" s="39">
        <v>0</v>
      </c>
    </row>
    <row r="99" spans="2:7" ht="16.899999999999999" customHeight="1">
      <c r="B99" s="15" t="s">
        <v>41</v>
      </c>
      <c r="C99" s="16" t="s">
        <v>42</v>
      </c>
      <c r="D99" s="16"/>
      <c r="E99" s="28">
        <f>E100+E114+E118</f>
        <v>8546792.75</v>
      </c>
      <c r="G99" s="14"/>
    </row>
    <row r="100" spans="2:7" ht="33.6" customHeight="1">
      <c r="B100" s="15" t="s">
        <v>91</v>
      </c>
      <c r="C100" s="16" t="s">
        <v>43</v>
      </c>
      <c r="D100" s="16"/>
      <c r="E100" s="28">
        <f>E101+E104+E107</f>
        <v>8546792.75</v>
      </c>
    </row>
    <row r="101" spans="2:7" ht="30">
      <c r="B101" s="15" t="s">
        <v>179</v>
      </c>
      <c r="C101" s="16" t="s">
        <v>192</v>
      </c>
      <c r="D101" s="16"/>
      <c r="E101" s="28">
        <f>E102</f>
        <v>5529248</v>
      </c>
    </row>
    <row r="102" spans="2:7" ht="60" customHeight="1">
      <c r="B102" s="15" t="s">
        <v>215</v>
      </c>
      <c r="C102" s="16" t="s">
        <v>213</v>
      </c>
      <c r="D102" s="16"/>
      <c r="E102" s="28">
        <f>E103</f>
        <v>5529248</v>
      </c>
    </row>
    <row r="103" spans="2:7" ht="32.25" customHeight="1">
      <c r="B103" s="15" t="s">
        <v>214</v>
      </c>
      <c r="C103" s="16" t="s">
        <v>212</v>
      </c>
      <c r="D103" s="16"/>
      <c r="E103" s="31">
        <v>5529248</v>
      </c>
    </row>
    <row r="104" spans="2:7" ht="37.5" customHeight="1">
      <c r="B104" s="17" t="s">
        <v>221</v>
      </c>
      <c r="C104" s="16" t="s">
        <v>220</v>
      </c>
      <c r="D104" s="16"/>
      <c r="E104" s="31">
        <f>E105</f>
        <v>288847.77</v>
      </c>
    </row>
    <row r="105" spans="2:7" ht="55.5" customHeight="1">
      <c r="B105" s="17" t="s">
        <v>219</v>
      </c>
      <c r="C105" s="20" t="s">
        <v>218</v>
      </c>
      <c r="D105" s="16"/>
      <c r="E105" s="31">
        <f>E106</f>
        <v>288847.77</v>
      </c>
    </row>
    <row r="106" spans="2:7" ht="31.5" customHeight="1">
      <c r="B106" s="21" t="s">
        <v>217</v>
      </c>
      <c r="C106" s="20" t="s">
        <v>216</v>
      </c>
      <c r="D106" s="16"/>
      <c r="E106" s="31">
        <v>288847.77</v>
      </c>
    </row>
    <row r="107" spans="2:7" ht="20.25" customHeight="1">
      <c r="B107" s="17" t="s">
        <v>70</v>
      </c>
      <c r="C107" s="16" t="s">
        <v>195</v>
      </c>
      <c r="D107" s="16"/>
      <c r="E107" s="28">
        <f>E111+E113+E108</f>
        <v>2728696.98</v>
      </c>
    </row>
    <row r="108" spans="2:7" ht="50.25" customHeight="1">
      <c r="B108" s="17" t="s">
        <v>51</v>
      </c>
      <c r="C108" s="16" t="s">
        <v>194</v>
      </c>
      <c r="D108" s="16"/>
      <c r="E108" s="28">
        <f>E109</f>
        <v>2728696.98</v>
      </c>
    </row>
    <row r="109" spans="2:7" ht="61.15" customHeight="1">
      <c r="B109" s="17" t="s">
        <v>168</v>
      </c>
      <c r="C109" s="16" t="s">
        <v>193</v>
      </c>
      <c r="D109" s="16"/>
      <c r="E109" s="31">
        <v>2728696.98</v>
      </c>
    </row>
    <row r="110" spans="2:7" ht="70.5" hidden="1" customHeight="1">
      <c r="B110" s="17" t="s">
        <v>71</v>
      </c>
      <c r="C110" s="16" t="s">
        <v>72</v>
      </c>
      <c r="D110" s="16"/>
      <c r="E110" s="40">
        <f>E111</f>
        <v>0</v>
      </c>
    </row>
    <row r="111" spans="2:7" ht="48.75" hidden="1" customHeight="1">
      <c r="B111" s="15" t="s">
        <v>47</v>
      </c>
      <c r="C111" s="16" t="s">
        <v>46</v>
      </c>
      <c r="D111" s="16"/>
      <c r="E111" s="40"/>
    </row>
    <row r="112" spans="2:7" ht="36.75" hidden="1" customHeight="1">
      <c r="B112" s="21" t="s">
        <v>49</v>
      </c>
      <c r="C112" s="20" t="s">
        <v>73</v>
      </c>
      <c r="D112" s="16"/>
      <c r="E112" s="40">
        <f>E113</f>
        <v>0</v>
      </c>
    </row>
    <row r="113" spans="2:5" ht="30.75" hidden="1" customHeight="1">
      <c r="B113" s="21" t="s">
        <v>49</v>
      </c>
      <c r="C113" s="20" t="s">
        <v>50</v>
      </c>
      <c r="D113" s="16"/>
      <c r="E113" s="40"/>
    </row>
    <row r="114" spans="2:5" ht="108.75" hidden="1" customHeight="1">
      <c r="B114" s="21" t="s">
        <v>92</v>
      </c>
      <c r="C114" s="20" t="s">
        <v>96</v>
      </c>
      <c r="D114" s="16"/>
      <c r="E114" s="40">
        <f t="shared" ref="E114:E116" si="3">E115</f>
        <v>0</v>
      </c>
    </row>
    <row r="115" spans="2:5" ht="30.75" hidden="1" customHeight="1">
      <c r="B115" s="21" t="s">
        <v>93</v>
      </c>
      <c r="C115" s="20" t="s">
        <v>97</v>
      </c>
      <c r="D115" s="16"/>
      <c r="E115" s="40">
        <f t="shared" si="3"/>
        <v>0</v>
      </c>
    </row>
    <row r="116" spans="2:5" ht="30.75" hidden="1" customHeight="1">
      <c r="B116" s="21" t="s">
        <v>94</v>
      </c>
      <c r="C116" s="20" t="s">
        <v>98</v>
      </c>
      <c r="D116" s="16"/>
      <c r="E116" s="40">
        <f t="shared" si="3"/>
        <v>0</v>
      </c>
    </row>
    <row r="117" spans="2:5" ht="30.75" hidden="1" customHeight="1">
      <c r="B117" s="21" t="s">
        <v>95</v>
      </c>
      <c r="C117" s="20" t="s">
        <v>99</v>
      </c>
      <c r="D117" s="16"/>
      <c r="E117" s="40"/>
    </row>
    <row r="118" spans="2:5" ht="47.45" hidden="1" customHeight="1">
      <c r="B118" s="17" t="s">
        <v>48</v>
      </c>
      <c r="C118" s="22" t="s">
        <v>106</v>
      </c>
      <c r="D118" s="16"/>
      <c r="E118" s="39">
        <f>E119</f>
        <v>0</v>
      </c>
    </row>
    <row r="119" spans="2:5" ht="48.75" hidden="1" customHeight="1">
      <c r="B119" s="17" t="s">
        <v>169</v>
      </c>
      <c r="C119" s="22" t="s">
        <v>145</v>
      </c>
      <c r="D119" s="16"/>
      <c r="E119" s="39"/>
    </row>
    <row r="120" spans="2:5" s="5" customFormat="1" ht="14.25" customHeight="1">
      <c r="B120" s="7"/>
      <c r="C120" s="4"/>
      <c r="D120" s="4"/>
    </row>
    <row r="121" spans="2:5" s="5" customFormat="1" ht="14.25" customHeight="1">
      <c r="B121" s="7"/>
      <c r="C121" s="4"/>
      <c r="D121" s="4"/>
    </row>
    <row r="122" spans="2:5" s="5" customFormat="1" ht="14.25" customHeight="1">
      <c r="B122" s="7"/>
      <c r="C122" s="4"/>
      <c r="D122" s="4"/>
    </row>
    <row r="123" spans="2:5" s="5" customFormat="1" ht="26.25" customHeight="1">
      <c r="B123" s="7"/>
      <c r="C123" s="4"/>
      <c r="D123" s="4"/>
    </row>
    <row r="124" spans="2:5" s="5" customFormat="1" ht="24" customHeight="1">
      <c r="B124" s="7"/>
      <c r="C124" s="4"/>
      <c r="D124" s="4"/>
    </row>
    <row r="125" spans="2:5" s="5" customFormat="1" ht="46.5" customHeight="1">
      <c r="B125" s="7"/>
      <c r="C125" s="4"/>
      <c r="D125" s="4"/>
    </row>
    <row r="126" spans="2:5" s="5" customFormat="1" ht="29.25" customHeight="1">
      <c r="B126" s="7"/>
      <c r="C126" s="4"/>
      <c r="D126" s="4"/>
    </row>
    <row r="127" spans="2:5" s="5" customFormat="1" ht="33.75" customHeight="1">
      <c r="B127" s="7"/>
      <c r="C127" s="4"/>
      <c r="D127" s="4"/>
    </row>
    <row r="128" spans="2:5" s="5" customFormat="1" ht="24" customHeight="1">
      <c r="B128" s="7"/>
      <c r="C128" s="4"/>
      <c r="D128" s="4"/>
    </row>
    <row r="129" spans="2:4" s="5" customFormat="1" ht="22.5" customHeight="1">
      <c r="B129" s="7"/>
      <c r="C129" s="4"/>
      <c r="D129" s="4"/>
    </row>
    <row r="130" spans="2:4" s="5" customFormat="1" ht="27" customHeight="1">
      <c r="B130" s="7"/>
      <c r="C130" s="4"/>
      <c r="D130" s="4"/>
    </row>
    <row r="131" spans="2:4" s="5" customFormat="1" ht="45.75" customHeight="1">
      <c r="B131" s="7"/>
      <c r="C131" s="4"/>
      <c r="D131" s="4"/>
    </row>
    <row r="132" spans="2:4" s="5" customFormat="1" ht="45.75" customHeight="1">
      <c r="B132" s="7"/>
      <c r="C132" s="4"/>
      <c r="D132" s="4"/>
    </row>
    <row r="133" spans="2:4" s="5" customFormat="1">
      <c r="B133" s="7"/>
      <c r="C133" s="4"/>
      <c r="D133" s="4"/>
    </row>
    <row r="134" spans="2:4" s="5" customFormat="1" ht="23.25" customHeight="1">
      <c r="B134" s="7"/>
      <c r="C134" s="4"/>
      <c r="D134" s="4"/>
    </row>
    <row r="135" spans="2:4" s="5" customFormat="1" ht="24" customHeight="1">
      <c r="B135" s="7"/>
      <c r="C135" s="4"/>
      <c r="D135" s="4"/>
    </row>
    <row r="136" spans="2:4" s="5" customFormat="1" ht="31.5" customHeight="1">
      <c r="B136" s="8"/>
      <c r="C136" s="6"/>
      <c r="D136" s="6"/>
    </row>
    <row r="137" spans="2:4" s="5" customFormat="1" ht="28.5" customHeight="1">
      <c r="B137" s="7"/>
      <c r="C137" s="4"/>
      <c r="D137" s="4"/>
    </row>
    <row r="138" spans="2:4">
      <c r="B138" s="9"/>
    </row>
    <row r="139" spans="2:4">
      <c r="B139" s="10"/>
    </row>
  </sheetData>
  <mergeCells count="12">
    <mergeCell ref="C6:E6"/>
    <mergeCell ref="C1:E1"/>
    <mergeCell ref="C2:E2"/>
    <mergeCell ref="C3:E3"/>
    <mergeCell ref="C4:E4"/>
    <mergeCell ref="C5:E5"/>
    <mergeCell ref="B8:E8"/>
    <mergeCell ref="B9:E9"/>
    <mergeCell ref="E12:E13"/>
    <mergeCell ref="D12:D13"/>
    <mergeCell ref="B12:B13"/>
    <mergeCell ref="C12:C13"/>
  </mergeCells>
  <phoneticPr fontId="0" type="noConversion"/>
  <pageMargins left="0.19685039370078741" right="0.19685039370078741" top="0" bottom="0" header="0" footer="0"/>
  <pageSetup paperSize="9" scale="69" fitToHeight="3" orientation="portrait" r:id="rId1"/>
  <headerFooter alignWithMargins="0"/>
  <rowBreaks count="1" manualBreakCount="1">
    <brk id="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Нургалеева</cp:lastModifiedBy>
  <cp:lastPrinted>2018-03-27T06:41:31Z</cp:lastPrinted>
  <dcterms:created xsi:type="dcterms:W3CDTF">1996-10-08T23:32:33Z</dcterms:created>
  <dcterms:modified xsi:type="dcterms:W3CDTF">2021-04-19T05:53:18Z</dcterms:modified>
</cp:coreProperties>
</file>