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0.76\обменфбп\В ГАЗЕТУ\РАЙОН\2022 год\"/>
    </mc:Choice>
  </mc:AlternateContent>
  <bookViews>
    <workbookView xWindow="-120" yWindow="-120" windowWidth="29040" windowHeight="15720"/>
  </bookViews>
  <sheets>
    <sheet name="Доходы" sheetId="1" r:id="rId1"/>
  </sheets>
  <definedNames>
    <definedName name="_xlnm.Print_Area" localSheetId="0">Доходы!$A$1:$C$38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B37" i="1" l="1"/>
  <c r="C14" i="1" l="1"/>
  <c r="B7" i="1"/>
  <c r="C7" i="1" l="1"/>
  <c r="C22" i="1" s="1"/>
  <c r="C23" i="1" l="1"/>
  <c r="B14" i="1"/>
  <c r="B22" i="1" s="1"/>
  <c r="B23" i="1" l="1"/>
  <c r="B39" i="1" s="1"/>
</calcChain>
</file>

<file path=xl/sharedStrings.xml><?xml version="1.0" encoding="utf-8"?>
<sst xmlns="http://schemas.openxmlformats.org/spreadsheetml/2006/main" count="38" uniqueCount="37">
  <si>
    <t>Доходы от сдачи в аренду имущества</t>
  </si>
  <si>
    <t>Штрафы, санкции, возмещ.ущерба</t>
  </si>
  <si>
    <t>Арендная плата за земли</t>
  </si>
  <si>
    <t>Прочие налоговые доходы</t>
  </si>
  <si>
    <t>Прочие неналоговые доходы</t>
  </si>
  <si>
    <t xml:space="preserve">Акцизы </t>
  </si>
  <si>
    <t>УСН</t>
  </si>
  <si>
    <t>НДФЛ</t>
  </si>
  <si>
    <t>ВСЕГО ДОХОДОВ</t>
  </si>
  <si>
    <t>Доходы от продажи зем.участков и имущества</t>
  </si>
  <si>
    <t>Национальная оборона</t>
  </si>
  <si>
    <t>Национальная безопасность и правоохранительная деятельность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</si>
  <si>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</si>
  <si>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</si>
  <si>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</si>
  <si>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</si>
  <si>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</si>
  <si>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</si>
  <si>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</si>
  <si>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ВСЕГО РАСХОДОВ</t>
  </si>
  <si>
    <t>Межбюджетные трансферты</t>
  </si>
  <si>
    <t>Национальная экономика</t>
  </si>
  <si>
    <t>РАСХОДЫ</t>
  </si>
  <si>
    <t>ДОХОДЫ</t>
  </si>
  <si>
    <t>Общегосударственные расходы</t>
  </si>
  <si>
    <t>Безвозмездные поступления 
из других бюджетов</t>
  </si>
  <si>
    <t>Показатели</t>
  </si>
  <si>
    <t>Налоговые доходы всего</t>
  </si>
  <si>
    <t>в т.ч.:</t>
  </si>
  <si>
    <t>Неналоговые доходы всего</t>
  </si>
  <si>
    <t xml:space="preserve">Итоги исполнения бюджета МО "Зеленодольский муниципальный район" </t>
  </si>
  <si>
    <t>(тыс.руб.)</t>
  </si>
  <si>
    <t>Источники финансирования дефицита бюджета (изменение остатков)</t>
  </si>
  <si>
    <t>Патент</t>
  </si>
  <si>
    <t>Уточненный план на 2022 год</t>
  </si>
  <si>
    <t>на 01.01.2023 года</t>
  </si>
  <si>
    <t>Исполнено                         на 01.01.2023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</si>
</sst>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5" fillId="0" borderId="0"/>
    <xf numFmtId="0" fontId="26" fillId="0" borderId="0"/>
  </cellStyleXfs>
  <cellXfs count="37">
    <xf numFmtId="0" fontId="0" fillId="0" borderId="0" xfId="0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7" fillId="0" borderId="0" xfId="0" applyFont="1" applyFill="1"/>
    <xf numFmtId="1" fontId="3" fillId="0" borderId="0" xfId="0" applyNumberFormat="1" applyFont="1" applyFill="1"/>
    <xf numFmtId="3" fontId="7" fillId="0" borderId="0" xfId="0" applyNumberFormat="1" applyFont="1" applyFill="1"/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9" fillId="0" borderId="0" xfId="0" applyFont="1" applyFill="1"/>
    <xf numFmtId="0" fontId="32" fillId="0" borderId="0" xfId="0" applyFont="1" applyFill="1" applyBorder="1" applyAlignment="1">
      <alignment horizontal="right" vertical="center" wrapText="1"/>
    </xf>
    <xf numFmtId="3" fontId="31" fillId="0" borderId="14" xfId="0" applyNumberFormat="1" applyFont="1" applyFill="1" applyBorder="1" applyAlignment="1">
      <alignment horizontal="right" vertical="center" wrapText="1"/>
    </xf>
    <xf numFmtId="3" fontId="31" fillId="0" borderId="15" xfId="0" applyNumberFormat="1" applyFont="1" applyFill="1" applyBorder="1" applyAlignment="1">
      <alignment horizontal="right" vertical="center" wrapText="1"/>
    </xf>
    <xf numFmtId="0" fontId="27" fillId="0" borderId="13" xfId="0" applyFont="1" applyFill="1" applyBorder="1" applyAlignment="1">
      <alignment horizontal="left" vertical="center" wrapText="1"/>
    </xf>
    <xf numFmtId="0" fontId="27" fillId="0" borderId="14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3" fontId="28" fillId="24" borderId="10" xfId="0" applyNumberFormat="1" applyFont="1" applyFill="1" applyBorder="1" applyAlignment="1">
      <alignment horizontal="right" vertical="center" wrapText="1"/>
    </xf>
    <xf numFmtId="0" fontId="27" fillId="25" borderId="10" xfId="0" applyFont="1" applyFill="1" applyBorder="1" applyAlignment="1">
      <alignment horizontal="center" vertical="center" wrapText="1"/>
    </xf>
    <xf numFmtId="49" fontId="31" fillId="24" borderId="10" xfId="0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left" vertical="center" wrapText="1"/>
    </xf>
    <xf numFmtId="3" fontId="31" fillId="0" borderId="13" xfId="0" applyNumberFormat="1" applyFont="1" applyFill="1" applyBorder="1" applyAlignment="1">
      <alignment horizontal="right" vertical="center" wrapText="1"/>
    </xf>
    <xf numFmtId="0" fontId="31" fillId="0" borderId="14" xfId="0" applyFont="1" applyFill="1" applyBorder="1" applyAlignment="1">
      <alignment horizontal="left" vertical="center" wrapText="1"/>
    </xf>
    <xf numFmtId="0" fontId="31" fillId="0" borderId="15" xfId="0" applyFont="1" applyFill="1" applyBorder="1" applyAlignment="1">
      <alignment horizontal="left" vertical="center" wrapText="1"/>
    </xf>
    <xf numFmtId="3" fontId="28" fillId="0" borderId="0" xfId="0" applyNumberFormat="1" applyFont="1" applyFill="1"/>
    <xf numFmtId="3" fontId="3" fillId="0" borderId="0" xfId="0" applyNumberFormat="1" applyFont="1" applyFill="1"/>
    <xf numFmtId="3" fontId="28" fillId="25" borderId="10" xfId="0" applyNumberFormat="1" applyFont="1" applyFill="1" applyBorder="1" applyAlignment="1">
      <alignment horizontal="right" vertical="center" wrapText="1"/>
    </xf>
    <xf numFmtId="3" fontId="28" fillId="0" borderId="13" xfId="0" applyNumberFormat="1" applyFont="1" applyFill="1" applyBorder="1" applyAlignment="1">
      <alignment horizontal="right" vertical="center" wrapText="1"/>
    </xf>
    <xf numFmtId="3" fontId="31" fillId="25" borderId="10" xfId="0" applyNumberFormat="1" applyFont="1" applyFill="1" applyBorder="1" applyAlignment="1">
      <alignment horizontal="right" vertical="center" wrapText="1"/>
    </xf>
    <xf numFmtId="3" fontId="29" fillId="0" borderId="0" xfId="0" applyNumberFormat="1" applyFont="1" applyFill="1"/>
    <xf numFmtId="0" fontId="24" fillId="0" borderId="0" xfId="0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vertical="center" wrapText="1"/>
    </xf>
    <xf numFmtId="49" fontId="31" fillId="0" borderId="12" xfId="0" applyNumberFormat="1" applyFont="1" applyFill="1" applyBorder="1" applyAlignment="1">
      <alignment horizontal="center" vertical="center" wrapText="1"/>
    </xf>
    <xf numFmtId="49" fontId="31" fillId="0" borderId="11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43"/>
    <cellStyle name="Обычный 4" xfId="44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Zeros="0" tabSelected="1" topLeftCell="A22" zoomScaleNormal="100" zoomScaleSheetLayoutView="80" workbookViewId="0">
      <selection activeCell="C37" sqref="C37"/>
    </sheetView>
  </sheetViews>
  <sheetFormatPr defaultRowHeight="12.75" customHeight="1" x14ac:dyDescent="0.3"/>
  <cols>
    <col min="1" max="1" width="53.140625" style="8" customWidth="1"/>
    <col min="2" max="2" width="25" style="8" customWidth="1"/>
    <col min="3" max="3" width="27.140625" style="9" customWidth="1"/>
    <col min="4" max="16384" width="9.140625" style="3"/>
  </cols>
  <sheetData>
    <row r="1" spans="1:4" s="2" customFormat="1" ht="19.5" customHeight="1" x14ac:dyDescent="0.2">
      <c r="A1" s="29" t="s">
        <v>30</v>
      </c>
      <c r="B1" s="29"/>
      <c r="C1" s="29"/>
    </row>
    <row r="2" spans="1:4" s="2" customFormat="1" ht="21.75" customHeight="1" x14ac:dyDescent="0.2">
      <c r="A2" s="29" t="s">
        <v>35</v>
      </c>
      <c r="B2" s="29"/>
      <c r="C2" s="29"/>
    </row>
    <row r="3" spans="1:4" s="1" customFormat="1" ht="20.25" customHeight="1" x14ac:dyDescent="0.2">
      <c r="A3" s="7"/>
      <c r="B3" s="7"/>
      <c r="C3" s="10" t="s">
        <v>31</v>
      </c>
    </row>
    <row r="4" spans="1:4" s="1" customFormat="1" ht="20.25" customHeight="1" x14ac:dyDescent="0.2">
      <c r="A4" s="33" t="s">
        <v>26</v>
      </c>
      <c r="B4" s="33" t="s">
        <v>34</v>
      </c>
      <c r="C4" s="33" t="s">
        <v>36</v>
      </c>
    </row>
    <row r="5" spans="1:4" ht="27" customHeight="1" x14ac:dyDescent="0.2">
      <c r="A5" s="33"/>
      <c r="B5" s="33"/>
      <c r="C5" s="33"/>
    </row>
    <row r="6" spans="1:4" ht="30" customHeight="1" x14ac:dyDescent="0.2">
      <c r="A6" s="34" t="s">
        <v>23</v>
      </c>
      <c r="B6" s="35"/>
      <c r="C6" s="36"/>
    </row>
    <row r="7" spans="1:4" ht="27" customHeight="1" x14ac:dyDescent="0.2">
      <c r="A7" s="17" t="s">
        <v>27</v>
      </c>
      <c r="B7" s="25">
        <f>B9+B10+B11+B12+B13</f>
        <v>1551673</v>
      </c>
      <c r="C7" s="25">
        <f>C9+C10+C11+C12+C13</f>
        <v>1632947</v>
      </c>
      <c r="D7" s="24"/>
    </row>
    <row r="8" spans="1:4" ht="21" customHeight="1" x14ac:dyDescent="0.2">
      <c r="A8" s="13" t="s">
        <v>28</v>
      </c>
      <c r="B8" s="26"/>
      <c r="C8" s="26"/>
    </row>
    <row r="9" spans="1:4" ht="24.75" customHeight="1" x14ac:dyDescent="0.2">
      <c r="A9" s="14" t="s">
        <v>7</v>
      </c>
      <c r="B9" s="11">
        <v>1285905</v>
      </c>
      <c r="C9" s="11">
        <v>1338285</v>
      </c>
    </row>
    <row r="10" spans="1:4" ht="24.75" customHeight="1" x14ac:dyDescent="0.2">
      <c r="A10" s="14" t="s">
        <v>5</v>
      </c>
      <c r="B10" s="11">
        <v>67200</v>
      </c>
      <c r="C10" s="11">
        <v>67621</v>
      </c>
    </row>
    <row r="11" spans="1:4" ht="24.75" customHeight="1" x14ac:dyDescent="0.2">
      <c r="A11" s="14" t="s">
        <v>6</v>
      </c>
      <c r="B11" s="11">
        <v>122413</v>
      </c>
      <c r="C11" s="11">
        <v>136484</v>
      </c>
    </row>
    <row r="12" spans="1:4" ht="24.75" customHeight="1" x14ac:dyDescent="0.2">
      <c r="A12" s="14" t="s">
        <v>33</v>
      </c>
      <c r="B12" s="11">
        <v>40301</v>
      </c>
      <c r="C12" s="11">
        <v>42549</v>
      </c>
    </row>
    <row r="13" spans="1:4" ht="24.75" customHeight="1" x14ac:dyDescent="0.2">
      <c r="A13" s="15" t="s">
        <v>3</v>
      </c>
      <c r="B13" s="12">
        <v>35854</v>
      </c>
      <c r="C13" s="12">
        <v>48008</v>
      </c>
    </row>
    <row r="14" spans="1:4" ht="24.75" customHeight="1" x14ac:dyDescent="0.2">
      <c r="A14" s="17" t="s">
        <v>29</v>
      </c>
      <c r="B14" s="27">
        <f>B16+B17+B18+B19+B20</f>
        <v>73078</v>
      </c>
      <c r="C14" s="27">
        <f>C16+C17+C18+C19+C20</f>
        <v>113900</v>
      </c>
    </row>
    <row r="15" spans="1:4" ht="22.5" customHeight="1" x14ac:dyDescent="0.2">
      <c r="A15" s="13" t="s">
        <v>28</v>
      </c>
      <c r="B15" s="20"/>
      <c r="C15" s="20"/>
    </row>
    <row r="16" spans="1:4" ht="24.75" customHeight="1" x14ac:dyDescent="0.2">
      <c r="A16" s="14" t="s">
        <v>2</v>
      </c>
      <c r="B16" s="11">
        <v>51247</v>
      </c>
      <c r="C16" s="11">
        <v>67896</v>
      </c>
    </row>
    <row r="17" spans="1:5" ht="39.75" customHeight="1" x14ac:dyDescent="0.2">
      <c r="A17" s="14" t="s">
        <v>0</v>
      </c>
      <c r="B17" s="11">
        <v>1471</v>
      </c>
      <c r="C17" s="11">
        <v>1533</v>
      </c>
    </row>
    <row r="18" spans="1:5" ht="42.75" customHeight="1" x14ac:dyDescent="0.2">
      <c r="A18" s="14" t="s">
        <v>9</v>
      </c>
      <c r="B18" s="11">
        <v>5869</v>
      </c>
      <c r="C18" s="11">
        <v>14171</v>
      </c>
      <c r="D18" s="5"/>
    </row>
    <row r="19" spans="1:5" s="4" customFormat="1" ht="44.25" customHeight="1" x14ac:dyDescent="0.2">
      <c r="A19" s="14" t="s">
        <v>1</v>
      </c>
      <c r="B19" s="11">
        <v>1424</v>
      </c>
      <c r="C19" s="11">
        <v>7176</v>
      </c>
    </row>
    <row r="20" spans="1:5" s="4" customFormat="1" ht="44.25" customHeight="1" x14ac:dyDescent="0.2">
      <c r="A20" s="15" t="s">
        <v>4</v>
      </c>
      <c r="B20" s="12">
        <v>13067</v>
      </c>
      <c r="C20" s="12">
        <v>23124</v>
      </c>
    </row>
    <row r="21" spans="1:5" ht="39.75" customHeight="1" x14ac:dyDescent="0.2">
      <c r="A21" s="17" t="s">
        <v>25</v>
      </c>
      <c r="B21" s="27">
        <v>2687554</v>
      </c>
      <c r="C21" s="27">
        <v>2649622</v>
      </c>
      <c r="D21" s="6"/>
      <c r="E21" s="6"/>
    </row>
    <row r="22" spans="1:5" ht="35.1" customHeight="1" x14ac:dyDescent="0.2">
      <c r="A22" s="18" t="s">
        <v>8</v>
      </c>
      <c r="B22" s="16">
        <f>B7+B14+B21</f>
        <v>4312305</v>
      </c>
      <c r="C22" s="16">
        <f>C7+C14+C21</f>
        <v>4396469</v>
      </c>
      <c r="D22" s="24"/>
    </row>
    <row r="23" spans="1:5" ht="39" customHeight="1" x14ac:dyDescent="0.2">
      <c r="A23" s="18" t="s">
        <v>32</v>
      </c>
      <c r="B23" s="16">
        <f>B37-B22</f>
        <v>333081</v>
      </c>
      <c r="C23" s="16">
        <f>C37-C22</f>
        <v>122161</v>
      </c>
    </row>
    <row r="24" spans="1:5" ht="30" customHeight="1" x14ac:dyDescent="0.2">
      <c r="A24" s="30" t="s">
        <v>22</v>
      </c>
      <c r="B24" s="31"/>
      <c r="C24" s="32"/>
    </row>
    <row r="25" spans="1:5" ht="18.75" x14ac:dyDescent="0.2">
      <c r="A25" s="19" t="s">
        <v>24</v>
      </c>
      <c r="B25" s="20">
        <v>599969</v>
      </c>
      <c r="C25" s="20">
        <v>595340</v>
      </c>
    </row>
    <row r="26" spans="1:5" ht="18.75" x14ac:dyDescent="0.2">
      <c r="A26" s="21" t="s">
        <v>10</v>
      </c>
      <c r="B26" s="11">
        <v>4791</v>
      </c>
      <c r="C26" s="11">
        <v>4791</v>
      </c>
    </row>
    <row r="27" spans="1:5" ht="37.5" x14ac:dyDescent="0.2">
      <c r="A27" s="21" t="s">
        <v>11</v>
      </c>
      <c r="B27" s="11">
        <v>26534</v>
      </c>
      <c r="C27" s="11">
        <v>25873</v>
      </c>
    </row>
    <row r="28" spans="1:5" ht="18.75" x14ac:dyDescent="0.2">
      <c r="A28" s="21" t="s">
        <v>21</v>
      </c>
      <c r="B28" s="11">
        <v>149609</v>
      </c>
      <c r="C28" s="11">
        <v>125225</v>
      </c>
    </row>
    <row r="29" spans="1:5" ht="18.75" x14ac:dyDescent="0.2">
      <c r="A29" s="21" t="s">
        <v>12</v>
      </c>
      <c r="B29" s="11">
        <v>255997</v>
      </c>
      <c r="C29" s="11">
        <v>255211</v>
      </c>
    </row>
    <row r="30" spans="1:5" ht="18.75" x14ac:dyDescent="0.2">
      <c r="A30" s="21" t="s">
        <v>13</v>
      </c>
      <c r="B30" s="11">
        <v>2161</v>
      </c>
      <c r="C30" s="11">
        <v>2161</v>
      </c>
    </row>
    <row r="31" spans="1:5" ht="18.75" x14ac:dyDescent="0.2">
      <c r="A31" s="21" t="s">
        <v>14</v>
      </c>
      <c r="B31" s="11">
        <v>2755914</v>
      </c>
      <c r="C31" s="11">
        <v>2735581</v>
      </c>
    </row>
    <row r="32" spans="1:5" ht="18.75" x14ac:dyDescent="0.2">
      <c r="A32" s="21" t="s">
        <v>15</v>
      </c>
      <c r="B32" s="11">
        <v>355828</v>
      </c>
      <c r="C32" s="11">
        <v>351768</v>
      </c>
    </row>
    <row r="33" spans="1:3" ht="18.75" x14ac:dyDescent="0.2">
      <c r="A33" s="21" t="s">
        <v>16</v>
      </c>
      <c r="B33" s="11">
        <v>2839</v>
      </c>
      <c r="C33" s="11">
        <v>2839</v>
      </c>
    </row>
    <row r="34" spans="1:3" ht="18.75" x14ac:dyDescent="0.2">
      <c r="A34" s="21" t="s">
        <v>17</v>
      </c>
      <c r="B34" s="11">
        <v>207200</v>
      </c>
      <c r="C34" s="11">
        <v>136962</v>
      </c>
    </row>
    <row r="35" spans="1:3" ht="18.75" x14ac:dyDescent="0.2">
      <c r="A35" s="21" t="s">
        <v>18</v>
      </c>
      <c r="B35" s="11">
        <v>192108</v>
      </c>
      <c r="C35" s="11">
        <v>190443</v>
      </c>
    </row>
    <row r="36" spans="1:3" ht="18.75" x14ac:dyDescent="0.2">
      <c r="A36" s="22" t="s">
        <v>20</v>
      </c>
      <c r="B36" s="12">
        <v>92436</v>
      </c>
      <c r="C36" s="12">
        <v>92436</v>
      </c>
    </row>
    <row r="37" spans="1:3" ht="35.1" customHeight="1" x14ac:dyDescent="0.2">
      <c r="A37" s="18" t="s">
        <v>19</v>
      </c>
      <c r="B37" s="16">
        <f>SUM(B25:B36)</f>
        <v>4645386</v>
      </c>
      <c r="C37" s="16">
        <f>SUM(C25:C36)</f>
        <v>4518630</v>
      </c>
    </row>
    <row r="39" spans="1:3" ht="21.75" customHeight="1" x14ac:dyDescent="0.3">
      <c r="B39" s="23">
        <f>B22+B23-B37</f>
        <v>0</v>
      </c>
      <c r="C39" s="23"/>
    </row>
    <row r="40" spans="1:3" ht="27" customHeight="1" x14ac:dyDescent="0.3">
      <c r="C40" s="28"/>
    </row>
  </sheetData>
  <mergeCells count="7">
    <mergeCell ref="A1:C1"/>
    <mergeCell ref="A2:C2"/>
    <mergeCell ref="A24:C24"/>
    <mergeCell ref="A4:A5"/>
    <mergeCell ref="B4:B5"/>
    <mergeCell ref="C4:C5"/>
    <mergeCell ref="A6:C6"/>
  </mergeCells>
  <phoneticPr fontId="2" type="noConversion"/>
  <pageMargins left="0.39370078740157483" right="0" top="0" bottom="0" header="0.15748031496062992" footer="0.15748031496062992"/>
  <pageSetup paperSize="9"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zele-zel_rfo26</cp:lastModifiedBy>
  <cp:lastPrinted>2022-11-25T14:52:45Z</cp:lastPrinted>
  <dcterms:created xsi:type="dcterms:W3CDTF">2005-02-17T05:18:08Z</dcterms:created>
  <dcterms:modified xsi:type="dcterms:W3CDTF">2023-01-23T10:38:43Z</dcterms:modified>
</cp:coreProperties>
</file>